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งานทสจ.อุบล\"/>
    </mc:Choice>
  </mc:AlternateContent>
  <xr:revisionPtr revIDLastSave="0" documentId="13_ncr:1_{A8AE9DD4-685E-4992-AC9E-583B10B67E34}" xr6:coauthVersionLast="47" xr6:coauthVersionMax="47" xr10:uidLastSave="{00000000-0000-0000-0000-000000000000}"/>
  <bookViews>
    <workbookView xWindow="-120" yWindow="-120" windowWidth="20730" windowHeight="11160" tabRatio="745" firstSheet="2" activeTab="2" xr2:uid="{00000000-000D-0000-FFFF-FFFF00000000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6. กำหนดตัวชี้วัด" sheetId="13" r:id="rId6"/>
    <sheet name="7.ติดตามผล" sheetId="14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3" l="1"/>
  <c r="B23" i="12"/>
  <c r="P14" i="12"/>
  <c r="P15" i="12"/>
  <c r="P16" i="12"/>
  <c r="P17" i="12"/>
  <c r="P18" i="12"/>
  <c r="P19" i="12"/>
  <c r="P20" i="12"/>
  <c r="P13" i="12"/>
</calcChain>
</file>

<file path=xl/sharedStrings.xml><?xml version="1.0" encoding="utf-8"?>
<sst xmlns="http://schemas.openxmlformats.org/spreadsheetml/2006/main" count="299" uniqueCount="219">
  <si>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</si>
  <si>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</si>
  <si>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</si>
  <si>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</si>
  <si>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</si>
  <si>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</si>
  <si>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</si>
  <si>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</si>
  <si>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</si>
  <si>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</si>
  <si>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</si>
  <si>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</si>
  <si>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</si>
  <si>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</si>
  <si>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</si>
  <si>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</si>
  <si>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</si>
  <si>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</si>
  <si>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</si>
  <si>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</si>
  <si>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</si>
  <si>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</si>
  <si>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</si>
  <si>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</si>
  <si>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</si>
  <si>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</si>
  <si>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</si>
  <si>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</si>
  <si>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</si>
  <si>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</si>
  <si>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</si>
  <si>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</si>
  <si>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</si>
  <si>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</si>
  <si>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</si>
  <si>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</si>
  <si>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</si>
  <si>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</si>
  <si>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</si>
  <si>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</si>
  <si>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</si>
  <si>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</si>
  <si>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</si>
  <si>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การเกษตรและความมั่นคงทางอาหาร</t>
  </si>
  <si>
    <t>คำอธิบายการประเมิน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</si>
  <si>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</si>
  <si>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</si>
  <si>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</si>
  <si>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</si>
  <si>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</si>
  <si>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</si>
  <si>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</si>
  <si>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</si>
  <si>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</si>
  <si>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</si>
  <si>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การท่องเที่ยว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</si>
  <si>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</si>
  <si>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</si>
  <si>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</si>
  <si>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</si>
  <si>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</si>
  <si>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</si>
  <si>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</si>
  <si>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</si>
  <si>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</si>
  <si>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</si>
  <si>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</si>
  <si>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สาธารณสุข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</si>
  <si>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</si>
  <si>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</si>
  <si>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</si>
  <si>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</si>
  <si>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</si>
  <si>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</si>
  <si>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</si>
  <si>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</si>
  <si>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</si>
  <si>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</si>
  <si>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</si>
  <si>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</si>
  <si>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</si>
  <si>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การจัดการทรัพยากรธรรมชาติ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</si>
  <si>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</si>
  <si>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</si>
  <si>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</si>
  <si>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</si>
  <si>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</si>
  <si>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</si>
  <si>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</si>
  <si>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</si>
  <si>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</si>
  <si>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</si>
  <si>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</si>
  <si>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</si>
  <si>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</si>
  <si>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</si>
  <si>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</si>
  <si>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</si>
  <si>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</si>
  <si>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</si>
  <si>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</si>
  <si>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</si>
  <si>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</si>
  <si>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</si>
  <si>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</si>
  <si>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</si>
  <si>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</si>
  <si>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</si>
  <si>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</si>
  <si>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…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</si>
  <si>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</si>
  <si>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</si>
  <si>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</si>
  <si>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</si>
  <si>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</si>
  <si>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</si>
  <si>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</si>
  <si>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</si>
  <si>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</si>
  <si>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</si>
  <si>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</si>
  <si>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</si>
  <si>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</si>
  <si>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</si>
  <si>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ü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</si>
  <si>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</si>
  <si>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</si>
  <si>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</si>
  <si>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</si>
  <si>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</si>
  <si>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</si>
  <si>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</si>
  <si>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</si>
  <si>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</si>
  <si>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</si>
  <si>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</si>
  <si>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</si>
  <si>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</si>
  <si>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</si>
  <si>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</si>
  <si>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</si>
  <si>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</si>
  <si>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</si>
  <si>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</si>
  <si>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</si>
  <si>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</si>
  <si>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</si>
  <si>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</si>
  <si>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</si>
  <si>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</si>
  <si>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>จังหวัดอุบลราชธานีมีการย้ายเข้ามาตั้งถิ่นฐานอยู่ประมาณ 74,146 คน และมีการย้ายภูมิลำเนาออกไปตั้งถิ่นฐานที่อื่นประมาณ 74,802 คน</t>
  </si>
  <si>
    <t xml:space="preserve"> ในปีพ.ศ.2562 จังหวัดอุบลราชธานีมีผู้ป่วยด้วยโรคทางเดินหายใจจำนวน 774,766 คน และมีผู้เสียชีวิตจำนวน 12,782 คน</t>
  </si>
  <si>
    <t>ในปีพ.ศ.2562 จังหวัดอุบลราชธานีมีผู้ป่วยด้วยโรคหัวใจจำนวน 555 คน และมีผู้ป่วยด้วยความดันเลือดสูง และโรคหลอดเลือดในสมองจำนวน 801 คน</t>
  </si>
  <si>
    <t>ในปีพ.ศ.2562 จังหวัดอุบลราชธานีมีอาการท้องร่วง กระเพาะและลำไส้อักเสบซึ่งสันนิษฐาน
    ว่าเกิดจากการติดเชื้อจำนวน 18,689 คน</t>
  </si>
  <si>
    <t>ในปีพ.ศ.2562 ผลผลิตเฉลี่ยต่อไร่ ข้าวเจ้า 422.36 (กก.) และข้าวเหนียว 447.36 (กก.) ผลผลิตในปีนี้ลดลงเนื่องจากจังหวัดอุบลราชธานีมีพื้นที่หลายอำเภอที่ประสบภัยน้ำท่วมจึงส่งผลกระทบให้ผลผลิตตกต่ำและส่งผลให้ราคาผลผลิตสูงขึ้น</t>
  </si>
  <si>
    <t>ในปีพ.ศ.2563 ผลผลิตเฉลี่ยต่อไร่ ข้าวเจ้า 1,570,798.11080 (กก.) และข้าวเหนียว 231,344.71434 (กก.) เพิ่มขึ้นจากปีพ.ศ.2562 ทำให้ราคาผลผลิตต่ำลง</t>
  </si>
  <si>
    <t>ในปีพ.ศ.2562 ผลผลิตเฉลี่ยต่อไร่ ข้าวเจ้า 418.92 (กก.) และข้าวเหนียว 455.84 (กก.) ผลผลิตในปีนี้ลดลงส่งผลให้ราคาผลผลิตสูงขึ้น</t>
  </si>
  <si>
    <t>ปศุสัตว์ในจังหวัดอุบลราชธานีประจำปีพ.ศ.2561 จำนวน 6,453,314 ตัว</t>
  </si>
  <si>
    <t>ปศุสัตว์ในจังหวัดอุบลราชธานีประจำปีพ.ศ.2562 จำนวน 7,819,922 ตัว ซึ่งมีปริมาณเพิ่มมากขึ้นจากในอดีต</t>
  </si>
  <si>
    <t>อุบลราชธานี</t>
  </si>
  <si>
    <t>ปริมาณน้ำที่นำไปใช้งานได้จากแม่น้ำมูลบน ปริมาตรใช้การ 62 
EFC.และอ่างเก็บน้ำสิรินธร ปริมาตรใช้การ 375
EFC.</t>
  </si>
  <si>
    <t>ปริมาณน้ำที่นำไปใช้งานได้จากแม่น้ำมูลบน ปริมาตรใช้การ 78 
EFC.และอ่างเก็บน้ำสิรินธร ปริมาตรใช้การ 369
EFC.</t>
  </si>
  <si>
    <t>อุทกภัย เป็นสาธารณภัยที่เกิดจากฝนตกหนัก และฝนตกสะสมเป็นเวลานาน ทำให้เกิดนํ้าป่าไหลหลากนํ้าท่วมฉับพลัน นํ้าท่วมขัง  และนํ้าล้นตลิ่ง ประชาชนได้รับความเดือดร้อน สิ่งสาธารณประโยชน์และทรัพย์สิน           ของประชาชนได้รับความเสียหาย โดยในปีพ.ศ.2562 มีสถิติเกิดน้ำท่วม 25 ครั้ง 42,383 ครัวเรือน ผู้ประสบภัย 159,692 คน</t>
  </si>
  <si>
    <t>ในปีพ.ศ.2561 มีสถิติเกิดน้ำท่วม 11 ครั้ง 4,226 ครัวเรือน ผู้ประสบภัย 9,794 คน</t>
  </si>
  <si>
    <t xml:space="preserve">จังหวัดอุบลราชธานีเป็นจังหวัดท้ายน้ำของแม่น้ำมูล แม่น้ำชีและแม่น้ำโขง ถ้าไม่มีการวางผังเมืองใหม่อาจทำให้การระบายน้ำออกจากจังหวัด ลงสู่แม่น้ำโขงประเทศลาวช้าส่งผลทำให้ระดับน้ำในฤดูน้ำหลากมักประสบน้ำเอ่อท่วมในที่ลุ่มเพิ่มมากขึ้นริมตลิ่งและใต้ตลิ่งทีมีประชาชนที่อาศัยอยู่ได้รับความเดือดร้อนเป็นจำนวนมาก </t>
  </si>
  <si>
    <r>
      <rPr>
        <sz val="16"/>
        <color theme="1"/>
        <rFont val="TH SarabunPSK"/>
        <family val="2"/>
      </rPr>
      <t>1. จังหวัดได้จัดตั้งกองอำนวยการป้องกันและบรรเทาสาธารณภัยระดับจังหวัด/อำเภอ และองค์กรปกครองส่วนท้องถิ่น เพื่อรองรับสถานการณ์สาธารณภัยที่จะเกิดขึ้นในพื้นที่จังหวัด ในกรณีพื้นที่เกิดหรือคาดว่าจะเกิด  สาธารณภัยขึ้นเพื่อเตรียมรองรับการดำเนินการจัดการสาธารณภัยที่เกิดขึ้นจนกว่าสถานการณ์ภัยจะกลับสู่ภาวะปกติ
ร่วมกับหน่วยงานที่เกี่ยวข้อง ศึกษาวิเคราะห์แนวทางการบรรเทาและป้องกันอุทกภัยในพื้นที่ เช่น การผันนํ้าเลี่ยงเมืองผ่านลำนํ้าธรรมชาติ
2. การขุดลอกคู คลอง แหล่งน้ำ ขุดลอกคลองลัดเพื่อผันนํ้าเลี่ยงแก่งต่างๆ แผนงาน/โครงการแก้ไขปัญหาน้ำท่วมผิวจราจรที่กระแสน้ำกัดเซาะเส้นทางและไหล่ทาง 3.  การปรับสภาพความเป็นอยู่ให้สอดคล้องกับอุทกภัย เนื่องจากพื้นที่น้ำท่วม อ.วารินชําราบ เป็นทางน้ำธรรมชาติของแม่น้ำมูล การอยู่อาศัย และ พัฒนาพื้นที่ให้สอดคล้องกับสภาพแวดล้อม สามารถอยู่ได้โดยไม่ได้รับผลกระทบจากอุทกภัยมากนัก เช่น ยกระดับถนนให้สัญจรได้ และไม่ขวางทางน้ำปรับปรุงการระบายน้ำในพื้นที่ให้สอดคล้องกับการระบายน้ำมาตรการส่งเสริมการปรับเปลี่ยนด้านการเกษตรให้สอดคล้องกับฤดูกาล สร้างแหล่งน้ำในพื้นที่
4. มีการพัฒนาศักยภาพการฝึกอบรมเสริมสร้างศักยภาพด้านการป้องกันและบรรเทาสาธารณภัย เช่น CBDRM OTOS อปพร. เป็นประจำทุกปี
5. ให้ทุกพื้นที่มีการฝึกซ้อมการป้องกันและบรรเทาสาธารณภัยประจำปี</t>
    </r>
    <r>
      <rPr>
        <b/>
        <sz val="12"/>
        <color theme="1"/>
        <rFont val="Tahoma"/>
        <family val="2"/>
        <charset val="222"/>
        <scheme val="minor"/>
      </rPr>
      <t xml:space="preserve">
</t>
    </r>
  </si>
  <si>
    <t>ในปีพ.ศ.2561 จังหวัดอุบลราชธานีมีผู้ป่วยด้วยโรคทางเดินหายใจจำนวน 753,739 คน และมีผู้เสียชีวิตจำนวน 11,913 คน</t>
  </si>
  <si>
    <t>ในปีพ.ศ.2561 จังหวัดอุบลราชธานีมีผู้ป่วยด้วยโรคหัวใจจำนวน 518 คน และมีผู้ป่วยด้วยความดันเลือดสูง และโรคหลอดเลือดในสมองจำนวน 777 คน</t>
  </si>
  <si>
    <t>ในปีพ.ศ.2561 จังหวัดอุบลราชธานีมีอาการท้องร่วง กระเพาะและลำไส้อักเสบซึ่งสันนิษฐานว่าเกิดจากการติดเชื้อจำนวน 14,770 คน</t>
  </si>
  <si>
    <t xml:space="preserve">1. ลดความเสียหายจากภัยพิบัติที่เกี่ยวกับน้ำ (น้ำท่วม, น้ำแล้ง, คุณภาพน้ำ) 
     2. สร้างความมั่นคงด้านน้ำ (เพิ่มปริมาณน้ำต้นทุนและแหล่งกักเก็บน้ำ) เพิ่มขึ้น 
     3. แหล่งน้ำได้รับการอนุรักษ์และฟื้นฟูและเพิ่มประสิทธิภาพการใช้น้ำทุกภาคส่วน 
     4. จัดทำแผนแม่บทโครงสร้างพื้นฐานด้านการบริหารจัดการน้ำเพื่ออุปโภค/บริโภคอย่างเป็นระบบ
</t>
  </si>
  <si>
    <t>โครงการ 1 โครงการขุดลอกขุดลอกท่อระบายน้ำเปิดทางน้ำ
โครงการ 2 โครงการก่อสร้างเขื่อน ฝาย และแก้มลิงเพื่อเพิ่มพื้นที่กักเก็บน้ำ
โครงการ 3 โครงการก่อสร้าง บำรุงรักษา พัฒนาแหล่งน้ำและระบบกระจายน้ำเพื่อเพิ่มประสิทธิภาพการเก็บกักและกระจายน้ำต้นทุน
โครงการ 4 โครงการจัดทำโครงข่ายผังการระบายน้ำ เพื่อการบริหารจัดการน้ำ</t>
  </si>
  <si>
    <t xml:space="preserve">โครงการ 5 โครงการปรับปรุงระบบบำบัดน้ำเสียให้มีประสิทธิภาพยิ่งขึ้น
โครงการ 6 โครงการสร้างการมีส่วนร่วมในการจัดการน้ำเสียที่ต้นทาง
โครงการ 7 โครงการจัดทำแผนป้องกันและลดมลพิษกรณีเกิดอุทกภัย
</t>
  </si>
  <si>
    <t>โครงการ 8 ประชาสัมพันธ์ ส่งเสริม ให้ความรู้และการมีส่วนร่วมแก่ภาคประชาชนและหน่วยงานทุกภาคส่วนให้มีการจัดการน้ำเสียที่ต้นทาง</t>
  </si>
  <si>
    <t>1. ลดความเสียหายจากภัยพิบัติที่เกี่ยวกับน้ำ (น้ำท่วม, น้ำแล้ง, คุณภาพน้ำ) 
2. สร้างความมั่นคงด้านน้ำ (เพิ่มปริมาณน้ำต้นทุนและแหล่งกักเก็บน้ำ) เพิ่มขึ้น 3. แหล่งน้ำได้รับการอนุรักษ์และฟื้นฟูและเพิ่มประสิทธิภาพการใช้น้ำทุกภาคส่วน 
	    4. จัดทำแผนแม่บทโครงสร้างพื้นฐานด้านการบริหารจัดการน้ำเพื่ออุปโภค/บริโภคอย่างเป็นระบบ</t>
  </si>
  <si>
    <t>โครงการ 1 โครงการขุดลอกขุดลอกท่อระบายน้ำเปิดทางน้ำ
โครงการ 4 โครงการจัดทำโครงข่ายผังการระบายน้ำ เพื่อการบริหารจัดการน้ำ</t>
  </si>
  <si>
    <t xml:space="preserve">จากการเปลี่ยนแปลงสภาพภูมิอากาศ และปริมาณน้ำท่าที่เปลี่ยนไป เช่น ภัยแล้ง ไฟ่ป่าและน้ำท่วมเฉียบพลันซึ่งส่งผลต่อคุณภาพเสื่อมโทรมมีการปนเปื้อนมาขึ้นเกิดความเสียหายต่อระบบสาธารณูปโภค ส่งผลต่อการลดลงของน้ำต้นทุน และระบบการขนส่งทางบกหยุดชะงัก </t>
  </si>
  <si>
    <t>1. ลดความเสียหายจากภัยพิบัติที่เกี่ยวกับน้ำ (น้ำท่วม, น้ำแล้ง, คุณภาพน้ำ) 
2. สร้างความมั่นคงด้านน้ำ (เพิ่มปริมาณน้ำต้นทุนและแหล่งกักเก็บน้ำ) เพิ่มขึ้น 
3. แหล่งน้ำได้รับการอนุรักษ์และฟื้นฟูและเพิ่มประสิทธิภาพการใช้น้ำทุกภาคส่วน 
4. จัดทำแผนแม่บทโครงสร้างพื้นฐานด้านการบริหารจัดการน้ำเพื่ออุปโภค/บริโภคอย่างเป็นระบบ</t>
  </si>
  <si>
    <t>โครงการ 8 = หน่วยงานและประชาชนที่มีส่วนเกี่ยวข้องให้ความร่วมมือในการจัดการน้ำเสียที่ต้นทาง</t>
  </si>
  <si>
    <t>โครงการ 1 โครงการขุดลอกท่อระบายน้ำเปิดทางน้ำ
โครงการ 4 โครงการจัดทำโครงข่ายผังการระบายน้ำ เพื่อการบริหารจัดการน้ำ</t>
  </si>
  <si>
    <t>โครงการ 1 = พื้นที่ได้รับผลกระทบจากภัยพิบัติที่เกี่ยวกับน้ำลดลง 
โครงการ 4 = การออกแบบแผนผังการระบายน้ำในพื้นที่จังหวัดอุบลราชธานี ระบายได้ทันก่อนเกิดภาวะอุทกภัย</t>
  </si>
  <si>
    <t>โครงการ 1 = ช่วยให้การระบายน้ำมีประสิทธิภาพมากขึ้น
โครงการ 4 = ทำให้การระบายน้ำในจังหวัดอุบลราชธานีมีประสิทธิภาพมากขึ้นจากการออกแบบผังการระบายน้ำ</t>
  </si>
  <si>
    <t xml:space="preserve">โครงการ 1 = การขุดลอกท่อระบายน้ำเปิดทางน้ำ
โครงการ 4 = ทำให้ทราบการระบายน้ำ และความจุของน้ำในแต่ละแหล่งน้ำ </t>
  </si>
  <si>
    <t>โครงการ 8 = ประชาชนมีความรู้เกี่ยวกับการจัดการน้ำเสียต้นทาง</t>
  </si>
  <si>
    <t>โครงการ 8 = เกิดการมีส่วนร่วมในทุกภาคส่วนในการจัดการน้ำเสียต้นทาง</t>
  </si>
  <si>
    <t>โครงการ 1 = เกิดการทับถมของตะกอนดินจากการระบายน้ำในท่อระบายน้ำ และทำให้การระบายน้ำหงุดชะงัก 
โครงการ 4 = งบประมาณในการดำเนินงาน</t>
  </si>
  <si>
    <t>โครงการ 8 = ประชาชนหรือหน่วยงานที่เกี่ยวข้องไม่มีความรู้ในเรื่องการจัดการน้ำเสียต้นทาง ส่งผลกระทบให้ชุมชนหรือหน่วยงานมีการจัดการน้ำเสียต้นทางไม่ถูกหลักสุขาภิบาล และทำให้น้ำเกิดเน่าเสีย ส่งกลิ่นเหม็น ซึ่งจะส่งผลกระทบต่อสุขภาพของประชาชนในภายภาคหน้า</t>
  </si>
  <si>
    <t xml:space="preserve">1. พื้นที่ได้รับผลกระทบจากภัยพิบัติที่เกี่ยวกับน้ำลดลง 
2. มีดัชนีชี้วัดด้านความมั่นคงด้านน้ำ 
3. แหล่งน้ำที่ได้รับการอนุรักษ์ฟื้นฟูมีคุณภาพดีขึ้น
4. มีแผนแม่บทโดยโครงสร้างพื้นฐานด้านการบริหารจัดการน้ำอย่างเป็นระบบ 
</t>
  </si>
  <si>
    <t>น้ำท่วม ภัยแล้ง หรือฝนตกหนัก (ปริมาณน้ำฟ้าสุดขีด)</t>
  </si>
  <si>
    <t xml:space="preserve">ผลผลิต = การขุดลอกท่อระบายน้ำเปิดทางน้ำ
</t>
  </si>
  <si>
    <t xml:space="preserve">ผลผลิต = ทำให้ทราบการระบายน้ำ และความจุของน้ำในแต่ละแหล่งน้ำ 
 </t>
  </si>
  <si>
    <t xml:space="preserve">ผลผลิต = เกิดการมีส่วนร่วมในทุกภาคส่วนในการจัดการน้ำเสียต้นทาง
</t>
  </si>
  <si>
    <t>ผลลัพธ์ = 
ช่วยให้การระบายน้ำมีประสิทธิภาพมากขึ้น</t>
  </si>
  <si>
    <t xml:space="preserve">ผลลัพธ์ = ทำให้การระบายน้ำในจังหวัดอุบลราชธานีมีประสิทธิภาพมากขึ้นจากการออกแบบผังการระบายน้ำ
</t>
  </si>
  <si>
    <t xml:space="preserve">ผลลัพธ์ = ระชาชนมีความรู้เกี่ยวกับการจัดการน้ำเสียต้นทาง
</t>
  </si>
  <si>
    <t xml:space="preserve">ผลกระทบ = กิดการทับถมของตะกอนดินจากการระบายน้ำในท่อระบายน้ำ และทำให้การระบายน้ำหงุดชะงัก </t>
  </si>
  <si>
    <t>ผลกระทบ = งบประมาณในการดำเนินงาน</t>
  </si>
  <si>
    <t>ผลกระทบ = ประชาชนหรือหน่วยงานที่เกี่ยวข้องไม่มีความรู้ในเรื่องการจัดการน้ำเสียต้นทาง ส่งผลกระทบให้ชุมชนหรือหน่วยงานมีการจัดการน้ำเสียต้นทางไม่ถูกหลักสุขาภิบาล และทำให้น้ำเกิดเน่าเสีย ส่งกลิ่นเหม็น ซึ่งจะส่งผลกระทบต่อสุขภาพของประชาชนในภายภาคหน้า</t>
  </si>
  <si>
    <t xml:space="preserve">พื้นที่ได้รับผลกระทบจากภัยพิบัติที่เกี่ยวกับน้ำลดลง </t>
  </si>
  <si>
    <t>การออกแบบแผนผังการระบายน้ำในพื้นที่จังหวัดอุบลราชธานี ระบายได้ทันก่อนเกิดภาวะอุทกภัย</t>
  </si>
  <si>
    <t>หน่วยงานและประชาชนที่มีส่วนเกี่ยวข้องให้ความร่วมมือในการจัดการน้ำเสียที่ต้นทาง</t>
  </si>
  <si>
    <t>1. สำนักงานจังหวัด 2. ท้องถิ่นจังหวัด 3.องค์กรปกครองส่วนท้องถิ่นทุกแห่ง</t>
  </si>
  <si>
    <t>1. สำนักชลประทานที่ 7 2. สำนักงานทรัพยากรน้ำที่ 11 3. สำนักงานโยธาธิการและผังเมืองจังหวัดอุบลราชธานี 4. สำนักงานจังหวัดอุบลราชธานี 5. สำนักงานทรัพยากรน้ำแห่งชาติภาค 3 ขอนแก่น
6. โครงการชลประทานอุบลราชธานี 7. องค์กรปกครองส่วนท้องถิ่นทุกแห่ง</t>
  </si>
  <si>
    <t>1. สำนักงานควบคุมมลพิษที่ 12 อุบลราชธานี 2. สำนักงานทรัพยากรธรรมชาติและสิ่งแวดล้อมจังหวัดอุบลราชธานี 3. สำนักงานจังหวัดอุบลราชธานี 
4. องค์กรปกครองส่วนท้องถิ่นทุกแห่ง 5. กองอำนวยการรักษาความมั่นคงภายในจังหวัด</t>
  </si>
  <si>
    <t>แผนปฏิบัติการของท้องถิ่นจังหวัด</t>
  </si>
  <si>
    <t>1. รวบรวมข้อมูลท่อระบายน้ำสายหลักในพื้นที่เสี่ยงต่อการอุดตันและกีดขวางทางน้ำในพื้นที่องค์กรปกครองส่วนท้องถิ่นทุกแห่งในจังหวัดอุบลราชธานี 2. วิเคราะห์และวางแผรการขุดลอกท่อระบายน้ำในพื้นที่ อปท.ที่มีจุดเสี่ยง 3. หน่วยงานที่เกี่ยวข้องลงพื้นที่ขุดลอกท่อระบายน้ำ</t>
  </si>
  <si>
    <t>10 แห่ง/ปี</t>
  </si>
  <si>
    <t>ท่อระบายน้ำในพื้นที่เสี่ยงต่อการเกิดน้ำท่วม</t>
  </si>
  <si>
    <t>ประชาชนในพื้นที่เสี่ยงภัย</t>
  </si>
  <si>
    <t>ท้องถิ่นจังหวัด</t>
  </si>
  <si>
    <t>โยธาธิการและผังเมืองจังหวัด</t>
  </si>
  <si>
    <t>1.สำรวจพื้นที่เสี่ยงต่อผลกระทบจากการเกิดน้ำท่วมจังหวัดอุบลราชธานี 2. วิเคราะห์และวางแผนการระบายน้ำในพื้นที่ที่มีจุดเสี่ยง 3. หน่วยงานที่เกี่ยวข้องลงพื้นที่และนำเครื่องมือระบายน้ำ เช่น เครื่องผลักดันน้ำ เป็นต้น</t>
  </si>
  <si>
    <t>5 แห่ง/ปี</t>
  </si>
  <si>
    <t>พื้นที่เสี่ยงต่อการเกิดน้ำท่วม</t>
  </si>
  <si>
    <t>พื้นที่ได้รับผลกระทบจากน้ำ</t>
  </si>
  <si>
    <t>สำนักงานควบคุมมลพิษที่ 12 อุบลราชธานี</t>
  </si>
  <si>
    <t>1. รวบรวมข้อมูลจำนวนครัวเรือนในเขตพื้นที่ อปท.ทุกแห่ง 2. วางแผนการจัดกิจกรรมอบรมให้ความร็เกี่ยวกับการจัดการน้ำเสียต้นทาง 3. หน่วยงานที่เกี่ยวข้องลงพื้นที่ให้ความรู้ 4. ติดตามและประเมินผลการอบรมให้ความรู้</t>
  </si>
  <si>
    <t>ประชาชนที่ได้รับผลกระทบ</t>
  </si>
  <si>
    <t>ประชาชนและหน่วยงานมีความรู้เพิ่มขึ้น</t>
  </si>
  <si>
    <t>พื้นที่เสี่ยงต่อการเกิดน้ำเสียต้นทาง เช่น บ้านเรือนบริเวณแหล่งน้ำ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</si>
</sst>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b/>
      <sz val="12"/>
      <color rgb="FF000000"/>
      <name val="TH Sarabun New"/>
      <family val="2"/>
      <charset val="222"/>
    </font>
    <font>
      <b/>
      <sz val="12"/>
      <color rgb="FF000000"/>
      <name val="TH Sarabun New"/>
      <family val="2"/>
    </font>
    <font>
      <sz val="16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2"/>
      <color theme="1"/>
      <name val="Tahoma"/>
      <family val="2"/>
      <charset val="222"/>
      <scheme val="minor"/>
    </font>
    <font>
      <sz val="8"/>
      <name val="Tahoma"/>
      <family val="2"/>
      <scheme val="minor"/>
    </font>
    <font>
      <sz val="11"/>
      <color theme="1"/>
      <name val="Wingdings"/>
      <charset val="2"/>
    </font>
    <font>
      <b/>
      <sz val="14"/>
      <color theme="1"/>
      <name val="Tahoma"/>
      <family val="2"/>
      <scheme val="minor"/>
    </font>
    <font>
      <sz val="16"/>
      <color theme="1"/>
      <name val="TH SarabunPSK"/>
      <family val="2"/>
    </font>
    <font>
      <sz val="12"/>
      <color theme="1"/>
      <name val="Wingdings"/>
      <charset val="2"/>
    </font>
    <font>
      <sz val="12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Wingdings"/>
      <charset val="2"/>
    </font>
    <font>
      <sz val="16"/>
      <color theme="1"/>
      <name val="TH SarabunIT๙"/>
      <family val="2"/>
    </font>
    <font>
      <sz val="14"/>
      <color rgb="FF000000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0" fillId="0" borderId="0" xfId="0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top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wrapText="1"/>
    </xf>
    <xf numFmtId="0" fontId="9" fillId="10" borderId="1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13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8" fillId="5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17" borderId="1" xfId="0" applyFont="1" applyFill="1" applyBorder="1"/>
    <xf numFmtId="0" fontId="8" fillId="17" borderId="1" xfId="0" applyFont="1" applyFill="1" applyBorder="1" applyAlignment="1">
      <alignment wrapText="1"/>
    </xf>
    <xf numFmtId="0" fontId="8" fillId="17" borderId="1" xfId="0" applyFont="1" applyFill="1" applyBorder="1" applyAlignment="1">
      <alignment horizontal="left" vertical="center" wrapText="1"/>
    </xf>
    <xf numFmtId="0" fontId="8" fillId="17" borderId="1" xfId="0" applyFont="1" applyFill="1" applyBorder="1" applyAlignment="1">
      <alignment horizontal="left" vertical="center"/>
    </xf>
    <xf numFmtId="0" fontId="11" fillId="0" borderId="0" xfId="0" applyFont="1"/>
    <xf numFmtId="0" fontId="8" fillId="14" borderId="1" xfId="0" applyFont="1" applyFill="1" applyBorder="1" applyAlignment="1">
      <alignment vertical="top"/>
    </xf>
    <xf numFmtId="0" fontId="0" fillId="14" borderId="1" xfId="0" applyFill="1" applyBorder="1" applyAlignment="1">
      <alignment vertical="top" wrapText="1"/>
    </xf>
    <xf numFmtId="0" fontId="8" fillId="14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8" fillId="5" borderId="1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12" fillId="0" borderId="0" xfId="0" applyFont="1"/>
    <xf numFmtId="0" fontId="8" fillId="16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" fontId="13" fillId="0" borderId="0" xfId="0" applyNumberFormat="1" applyFont="1"/>
    <xf numFmtId="0" fontId="16" fillId="0" borderId="1" xfId="0" applyFont="1" applyBorder="1" applyAlignment="1">
      <alignment wrapText="1"/>
    </xf>
    <xf numFmtId="0" fontId="13" fillId="0" borderId="0" xfId="0" applyFont="1"/>
    <xf numFmtId="3" fontId="13" fillId="0" borderId="1" xfId="0" applyNumberFormat="1" applyFont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3" fillId="0" borderId="0" xfId="0" applyFont="1" applyAlignment="1">
      <alignment wrapText="1"/>
    </xf>
    <xf numFmtId="0" fontId="18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16" borderId="1" xfId="0" applyFill="1" applyBorder="1" applyAlignment="1">
      <alignment horizontal="center"/>
    </xf>
    <xf numFmtId="0" fontId="0" fillId="16" borderId="1" xfId="0" applyFill="1" applyBorder="1" applyAlignment="1">
      <alignment horizontal="center" wrapText="1"/>
    </xf>
    <xf numFmtId="0" fontId="8" fillId="17" borderId="1" xfId="0" applyFont="1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1" xfId="0" applyFill="1" applyBorder="1" applyAlignment="1">
      <alignment horizontal="left"/>
    </xf>
    <xf numFmtId="0" fontId="0" fillId="15" borderId="1" xfId="0" applyFill="1" applyBorder="1" applyAlignment="1">
      <alignment horizontal="left" vertical="center" wrapText="1"/>
    </xf>
    <xf numFmtId="0" fontId="0" fillId="14" borderId="1" xfId="0" applyFill="1" applyBorder="1" applyAlignment="1">
      <alignment horizontal="left" vertical="top"/>
    </xf>
    <xf numFmtId="0" fontId="8" fillId="16" borderId="5" xfId="0" applyFont="1" applyFill="1" applyBorder="1" applyAlignment="1">
      <alignment horizontal="center" vertical="center" wrapText="1"/>
    </xf>
    <xf numFmtId="0" fontId="8" fillId="16" borderId="7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 wrapText="1"/>
    </xf>
    <xf numFmtId="0" fontId="8" fillId="16" borderId="5" xfId="0" applyFont="1" applyFill="1" applyBorder="1" applyAlignment="1">
      <alignment horizontal="center" vertical="center"/>
    </xf>
    <xf numFmtId="0" fontId="8" fillId="16" borderId="7" xfId="0" applyFont="1" applyFill="1" applyBorder="1" applyAlignment="1">
      <alignment horizontal="center" vertical="center"/>
    </xf>
    <xf numFmtId="0" fontId="8" fillId="16" borderId="6" xfId="0" applyFont="1" applyFill="1" applyBorder="1" applyAlignment="1">
      <alignment horizontal="center" vertical="center"/>
    </xf>
    <xf numFmtId="0" fontId="0" fillId="18" borderId="1" xfId="0" applyFill="1" applyBorder="1"/>
    <xf numFmtId="0" fontId="0" fillId="15" borderId="1" xfId="0" applyFill="1" applyBorder="1" applyAlignment="1">
      <alignment horizontal="center" wrapText="1"/>
    </xf>
    <xf numFmtId="0" fontId="0" fillId="15" borderId="1" xfId="0" applyFill="1" applyBorder="1" applyAlignment="1">
      <alignment horizontal="left" wrapText="1"/>
    </xf>
    <xf numFmtId="0" fontId="19" fillId="0" borderId="0" xfId="0" applyFont="1"/>
    <xf numFmtId="0" fontId="0" fillId="0" borderId="1" xfId="0" applyBorder="1" applyAlignment="1">
      <alignment wrapText="1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501277</xdr:colOff>
      <xdr:row>17</xdr:row>
      <xdr:rowOff>48932</xdr:rowOff>
    </xdr:from>
    <xdr:to>
      <xdr:col>10</xdr:col>
      <xdr:colOff>322730</xdr:colOff>
      <xdr:row>25</xdr:row>
      <xdr:rowOff>32097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3571" y="7030197"/>
          <a:ext cx="5110630" cy="15071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739586</xdr:colOff>
      <xdr:row>21</xdr:row>
      <xdr:rowOff>134470</xdr:rowOff>
    </xdr:from>
    <xdr:ext cx="9229914" cy="11979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AC20B-DC7E-07D5-76FB-7A54C4515C26}"/>
            </a:ext>
          </a:extLst>
        </xdr:cNvPr>
        <xdr:cNvSpPr txBox="1"/>
      </xdr:nvSpPr>
      <xdr:spPr>
        <a:xfrm>
          <a:off x="739586" y="4715541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0</xdr:col>
      <xdr:colOff>717176</xdr:colOff>
      <xdr:row>2</xdr:row>
      <xdr:rowOff>283882</xdr:rowOff>
    </xdr:from>
    <xdr:to>
      <xdr:col>3</xdr:col>
      <xdr:colOff>63500</xdr:colOff>
      <xdr:row>19</xdr:row>
      <xdr:rowOff>141942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81C0DE79-3ECF-C9F3-1DAE-E724947365BB}"/>
            </a:ext>
          </a:extLst>
        </xdr:cNvPr>
        <xdr:cNvSpPr/>
      </xdr:nvSpPr>
      <xdr:spPr>
        <a:xfrm>
          <a:off x="717176" y="673953"/>
          <a:ext cx="5197395" cy="3686203"/>
        </a:xfrm>
        <a:prstGeom prst="roundRect">
          <a:avLst>
            <a:gd name="adj" fmla="val 522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978647</xdr:colOff>
      <xdr:row>20</xdr:row>
      <xdr:rowOff>7470</xdr:rowOff>
    </xdr:from>
    <xdr:to>
      <xdr:col>1</xdr:col>
      <xdr:colOff>1284941</xdr:colOff>
      <xdr:row>21</xdr:row>
      <xdr:rowOff>82176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C8FCF6A-00F0-167A-7052-BEA6446B8CB3}"/>
            </a:ext>
          </a:extLst>
        </xdr:cNvPr>
        <xdr:cNvSpPr/>
      </xdr:nvSpPr>
      <xdr:spPr>
        <a:xfrm>
          <a:off x="1778000" y="4594411"/>
          <a:ext cx="306294" cy="261471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51AF34-AC93-04C0-3A88-E31E283C14F7}"/>
            </a:ext>
          </a:extLst>
        </xdr:cNvPr>
        <xdr:cNvSpPr txBox="1"/>
      </xdr:nvSpPr>
      <xdr:spPr>
        <a:xfrm>
          <a:off x="6472198" y="919416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E599E78-8AD6-BD4A-76B5-152042A61916}"/>
            </a:ext>
          </a:extLst>
        </xdr:cNvPr>
        <xdr:cNvSpPr/>
      </xdr:nvSpPr>
      <xdr:spPr>
        <a:xfrm>
          <a:off x="5954059" y="1382059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634CA7B4-8253-525B-0C49-D6B4BEC38F60}"/>
            </a:ext>
          </a:extLst>
        </xdr:cNvPr>
        <xdr:cNvSpPr/>
      </xdr:nvSpPr>
      <xdr:spPr>
        <a:xfrm rot="18159336">
          <a:off x="5421411" y="3229341"/>
          <a:ext cx="278221" cy="1698784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628715</xdr:colOff>
      <xdr:row>18</xdr:row>
      <xdr:rowOff>22617</xdr:rowOff>
    </xdr:from>
    <xdr:to>
      <xdr:col>7</xdr:col>
      <xdr:colOff>506745</xdr:colOff>
      <xdr:row>18</xdr:row>
      <xdr:rowOff>68336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0FCAA80C-3659-4B40-86C2-50DEA21988F7}"/>
            </a:ext>
          </a:extLst>
        </xdr:cNvPr>
        <xdr:cNvSpPr/>
      </xdr:nvSpPr>
      <xdr:spPr>
        <a:xfrm rot="3449939">
          <a:off x="6327906" y="5249962"/>
          <a:ext cx="45719" cy="1211530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25</xdr:row>
      <xdr:rowOff>42786</xdr:rowOff>
    </xdr:from>
    <xdr:to>
      <xdr:col>7</xdr:col>
      <xdr:colOff>442805</xdr:colOff>
      <xdr:row>27</xdr:row>
      <xdr:rowOff>787128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F93A56E9-F8D2-4A16-9E94-695760958FE6}"/>
            </a:ext>
          </a:extLst>
        </xdr:cNvPr>
        <xdr:cNvSpPr/>
      </xdr:nvSpPr>
      <xdr:spPr>
        <a:xfrm>
          <a:off x="5930970" y="8066877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26</xdr:row>
      <xdr:rowOff>38665</xdr:rowOff>
    </xdr:from>
    <xdr:ext cx="3655639" cy="133959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9BB50F5-F6B4-46E7-9833-D4E951517937}"/>
            </a:ext>
          </a:extLst>
        </xdr:cNvPr>
        <xdr:cNvSpPr txBox="1"/>
      </xdr:nvSpPr>
      <xdr:spPr>
        <a:xfrm>
          <a:off x="6495289" y="8520451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opLeftCell="A12" zoomScale="85" zoomScaleNormal="85" workbookViewId="0">
      <selection activeCell="D37" sqref="D37"/>
    </sheetView>
  </sheetViews>
  <sheetFormatPr defaultColWidth="8.625" defaultRowHeight="15" x14ac:dyDescent="0.25"/>
  <cols>
    <col min="1" max="16384" width="8.625" style="1"/>
  </cols>
  <sheetData>
    <row r="1" spans="1:13" s="2" customFormat="1" ht="21.95" customHeight="1" x14ac:dyDescent="0.35">
      <c r="A1" s="2" t="s">
        <v>0</v>
      </c>
    </row>
    <row r="3" spans="1:13" ht="41.45" customHeight="1" x14ac:dyDescent="0.25">
      <c r="A3" s="66" t="s">
        <v>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ht="47.1" customHeight="1" x14ac:dyDescent="0.25">
      <c r="A4" s="66" t="s">
        <v>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3" ht="42" customHeight="1" x14ac:dyDescent="0.25">
      <c r="A5" s="66" t="s">
        <v>5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3" ht="32.450000000000003" customHeight="1" x14ac:dyDescent="0.25">
      <c r="A6" s="66" t="s">
        <v>1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3" ht="45.95" customHeight="1" x14ac:dyDescent="0.25">
      <c r="A7" s="66" t="s">
        <v>6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</row>
    <row r="8" spans="1:13" ht="32.450000000000003" customHeight="1" x14ac:dyDescent="0.25">
      <c r="A8" s="69" t="s">
        <v>1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</row>
    <row r="9" spans="1:13" ht="55.5" customHeight="1" x14ac:dyDescent="0.25">
      <c r="A9" s="66" t="s">
        <v>7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</row>
    <row r="10" spans="1:13" ht="40.5" customHeight="1" x14ac:dyDescent="0.25">
      <c r="A10" s="67" t="s">
        <v>1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</row>
    <row r="11" spans="1:13" ht="52.5" customHeight="1" x14ac:dyDescent="0.25">
      <c r="A11" s="66" t="s">
        <v>8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</row>
    <row r="12" spans="1:13" ht="40.5" customHeight="1" x14ac:dyDescent="0.25">
      <c r="A12" s="67" t="s">
        <v>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5" spans="1:13" ht="21" x14ac:dyDescent="0.35">
      <c r="A15" s="2" t="s">
        <v>3</v>
      </c>
      <c r="H15" s="3"/>
    </row>
    <row r="16" spans="1:13" x14ac:dyDescent="0.25">
      <c r="H16" s="3"/>
    </row>
    <row r="17" spans="1:13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</row>
    <row r="18" spans="1:13" x14ac:dyDescent="0.25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</row>
    <row r="19" spans="1:13" x14ac:dyDescent="0.25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1:13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spans="1:13" x14ac:dyDescent="0.25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</row>
    <row r="22" spans="1:13" x14ac:dyDescent="0.25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</row>
    <row r="23" spans="1:13" x14ac:dyDescent="0.25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</row>
    <row r="24" spans="1:13" x14ac:dyDescent="0.25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</row>
    <row r="25" spans="1:13" x14ac:dyDescent="0.25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</row>
    <row r="26" spans="1:13" x14ac:dyDescent="0.25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</row>
  </sheetData>
  <mergeCells count="11">
    <mergeCell ref="A8:M8"/>
    <mergeCell ref="A3:M3"/>
    <mergeCell ref="A4:M4"/>
    <mergeCell ref="A5:M5"/>
    <mergeCell ref="A6:M6"/>
    <mergeCell ref="A7:M7"/>
    <mergeCell ref="A9:M9"/>
    <mergeCell ref="A10:M10"/>
    <mergeCell ref="A11:M11"/>
    <mergeCell ref="A12:M12"/>
    <mergeCell ref="A17:M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"/>
  <sheetViews>
    <sheetView workbookViewId="0">
      <selection activeCell="A11" sqref="A11:M11"/>
    </sheetView>
  </sheetViews>
  <sheetFormatPr defaultRowHeight="14.25" x14ac:dyDescent="0.2"/>
  <sheetData>
    <row r="1" spans="1:13" ht="19.5" x14ac:dyDescent="0.25">
      <c r="A1" s="71" t="s">
        <v>91</v>
      </c>
      <c r="B1" s="71"/>
      <c r="C1" s="71"/>
      <c r="D1" s="71"/>
    </row>
    <row r="3" spans="1:13" ht="38.1" customHeight="1" x14ac:dyDescent="0.2">
      <c r="A3" s="72" t="s">
        <v>92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41.1" customHeight="1" x14ac:dyDescent="0.2">
      <c r="A4" s="72" t="s">
        <v>93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21.6" customHeight="1" x14ac:dyDescent="0.2">
      <c r="A5" s="73" t="s">
        <v>94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ht="13.5" customHeight="1" x14ac:dyDescent="0.2">
      <c r="A6" s="70" t="s">
        <v>95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3" x14ac:dyDescent="0.2">
      <c r="A7" s="70" t="s">
        <v>96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1:13" x14ac:dyDescent="0.2">
      <c r="A8" s="70" t="s">
        <v>97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9" spans="1:13" x14ac:dyDescent="0.2">
      <c r="A9" s="70" t="s">
        <v>98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</row>
    <row r="11" spans="1:13" x14ac:dyDescent="0.2">
      <c r="A11" s="70" t="s">
        <v>99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5"/>
  <sheetViews>
    <sheetView tabSelected="1" topLeftCell="B24" zoomScale="78" zoomScaleNormal="78" workbookViewId="0">
      <selection activeCell="B61" sqref="B61"/>
    </sheetView>
  </sheetViews>
  <sheetFormatPr defaultColWidth="8.625" defaultRowHeight="15" x14ac:dyDescent="0.2"/>
  <cols>
    <col min="1" max="1" width="14.375" style="16" customWidth="1"/>
    <col min="2" max="2" width="37.25" style="16" customWidth="1"/>
    <col min="3" max="3" width="6.875" style="16" customWidth="1"/>
    <col min="4" max="4" width="6.375" style="16" customWidth="1"/>
    <col min="5" max="5" width="39.375" style="16" customWidth="1"/>
    <col min="6" max="6" width="5.5" style="16" customWidth="1"/>
    <col min="7" max="7" width="5.375" style="16" customWidth="1"/>
    <col min="8" max="8" width="36.375" style="16" customWidth="1"/>
    <col min="9" max="9" width="6.625" style="16" customWidth="1"/>
    <col min="10" max="10" width="6.875" style="16" customWidth="1"/>
    <col min="11" max="11" width="24.125" style="16" customWidth="1"/>
    <col min="12" max="12" width="6.125" style="16" customWidth="1"/>
    <col min="13" max="13" width="5.75" style="16" customWidth="1"/>
    <col min="14" max="14" width="36" style="16" customWidth="1"/>
    <col min="15" max="16384" width="8.625" style="16"/>
  </cols>
  <sheetData>
    <row r="1" spans="1:14" x14ac:dyDescent="0.2">
      <c r="A1" s="16" t="s">
        <v>9</v>
      </c>
      <c r="B1" s="16" t="s">
        <v>159</v>
      </c>
    </row>
    <row r="2" spans="1:14" x14ac:dyDescent="0.2">
      <c r="A2" s="16" t="s">
        <v>10</v>
      </c>
      <c r="B2" s="16">
        <v>2562</v>
      </c>
    </row>
    <row r="4" spans="1:14" ht="29.1" customHeight="1" x14ac:dyDescent="0.2">
      <c r="C4" s="74" t="s">
        <v>13</v>
      </c>
      <c r="D4" s="74"/>
      <c r="E4" s="74"/>
      <c r="F4" s="75" t="s">
        <v>14</v>
      </c>
      <c r="G4" s="75"/>
      <c r="H4" s="75"/>
      <c r="I4" s="76" t="s">
        <v>15</v>
      </c>
      <c r="J4" s="77"/>
      <c r="K4" s="78"/>
      <c r="L4" s="79" t="s">
        <v>19</v>
      </c>
      <c r="M4" s="79"/>
      <c r="N4" s="79"/>
    </row>
    <row r="5" spans="1:14" x14ac:dyDescent="0.2">
      <c r="A5" s="17" t="s">
        <v>11</v>
      </c>
      <c r="B5" s="17" t="s">
        <v>12</v>
      </c>
      <c r="C5" s="18" t="s">
        <v>16</v>
      </c>
      <c r="D5" s="19" t="s">
        <v>17</v>
      </c>
      <c r="E5" s="20" t="s">
        <v>18</v>
      </c>
      <c r="F5" s="18" t="s">
        <v>16</v>
      </c>
      <c r="G5" s="19" t="s">
        <v>17</v>
      </c>
      <c r="H5" s="20" t="s">
        <v>18</v>
      </c>
      <c r="I5" s="18" t="s">
        <v>16</v>
      </c>
      <c r="J5" s="19" t="s">
        <v>17</v>
      </c>
      <c r="K5" s="20" t="s">
        <v>44</v>
      </c>
      <c r="L5" s="18" t="s">
        <v>16</v>
      </c>
      <c r="M5" s="19" t="s">
        <v>17</v>
      </c>
      <c r="N5" s="20" t="s">
        <v>18</v>
      </c>
    </row>
    <row r="6" spans="1:14" ht="39" customHeight="1" x14ac:dyDescent="0.55000000000000004">
      <c r="A6" s="80" t="s">
        <v>20</v>
      </c>
      <c r="B6" s="5" t="s">
        <v>21</v>
      </c>
      <c r="C6" s="62" t="s">
        <v>124</v>
      </c>
      <c r="D6" s="17"/>
      <c r="E6" s="55" t="s">
        <v>161</v>
      </c>
      <c r="F6" s="62" t="s">
        <v>124</v>
      </c>
      <c r="G6" s="17"/>
      <c r="H6" s="64" t="s">
        <v>160</v>
      </c>
      <c r="I6" s="17"/>
      <c r="J6" s="17"/>
      <c r="K6" s="17"/>
      <c r="L6" s="17"/>
      <c r="M6" s="17"/>
      <c r="N6" s="17"/>
    </row>
    <row r="7" spans="1:14" ht="37.5" x14ac:dyDescent="0.2">
      <c r="A7" s="81"/>
      <c r="B7" s="5" t="s">
        <v>22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ht="18.75" x14ac:dyDescent="0.2">
      <c r="A8" s="81"/>
      <c r="B8" s="5" t="s">
        <v>23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ht="18.75" x14ac:dyDescent="0.2">
      <c r="A9" s="81"/>
      <c r="B9" s="5" t="s">
        <v>24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18.75" x14ac:dyDescent="0.2">
      <c r="A10" s="81"/>
      <c r="B10" s="5" t="s">
        <v>25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ht="18.75" x14ac:dyDescent="0.2">
      <c r="A11" s="81"/>
      <c r="B11" s="5" t="s">
        <v>26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409.5" x14ac:dyDescent="0.55000000000000004">
      <c r="A12" s="81"/>
      <c r="B12" s="5" t="s">
        <v>187</v>
      </c>
      <c r="C12" s="62" t="s">
        <v>124</v>
      </c>
      <c r="D12" s="17"/>
      <c r="E12" s="55" t="s">
        <v>163</v>
      </c>
      <c r="F12" s="62" t="s">
        <v>124</v>
      </c>
      <c r="G12" s="17"/>
      <c r="H12" s="60" t="s">
        <v>162</v>
      </c>
      <c r="I12" s="62" t="s">
        <v>124</v>
      </c>
      <c r="J12" s="17"/>
      <c r="K12" s="65" t="s">
        <v>164</v>
      </c>
      <c r="L12" s="62" t="s">
        <v>124</v>
      </c>
      <c r="M12" s="17"/>
      <c r="N12" s="17" t="s">
        <v>165</v>
      </c>
    </row>
    <row r="13" spans="1:14" ht="37.5" x14ac:dyDescent="0.2">
      <c r="A13" s="81"/>
      <c r="B13" s="5" t="s">
        <v>27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ht="18.75" x14ac:dyDescent="0.2">
      <c r="A14" s="82"/>
      <c r="B14" s="5" t="s">
        <v>28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ht="12" customHeight="1" x14ac:dyDescent="0.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ht="37.5" x14ac:dyDescent="0.2">
      <c r="A16" s="80" t="s">
        <v>43</v>
      </c>
      <c r="B16" s="6" t="s">
        <v>29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ht="66" x14ac:dyDescent="0.55000000000000004">
      <c r="A17" s="81"/>
      <c r="B17" s="6" t="s">
        <v>30</v>
      </c>
      <c r="C17" s="62" t="s">
        <v>124</v>
      </c>
      <c r="D17" s="17"/>
      <c r="E17" s="61" t="s">
        <v>157</v>
      </c>
      <c r="F17" s="62" t="s">
        <v>124</v>
      </c>
      <c r="G17" s="17"/>
      <c r="H17" s="59" t="s">
        <v>158</v>
      </c>
      <c r="I17" s="17"/>
      <c r="J17" s="17"/>
      <c r="L17" s="17"/>
      <c r="M17" s="17"/>
      <c r="N17" s="17"/>
    </row>
    <row r="18" spans="1:14" ht="18.75" x14ac:dyDescent="0.2">
      <c r="A18" s="81"/>
      <c r="B18" s="6" t="s">
        <v>31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18.75" x14ac:dyDescent="0.2">
      <c r="A19" s="81"/>
      <c r="B19" s="6" t="s">
        <v>32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ht="37.5" x14ac:dyDescent="0.2">
      <c r="A20" s="81"/>
      <c r="B20" s="6" t="s">
        <v>33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8.75" x14ac:dyDescent="0.2">
      <c r="A21" s="81"/>
      <c r="B21" s="6" t="s">
        <v>34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8.75" x14ac:dyDescent="0.2">
      <c r="A22" s="81"/>
      <c r="B22" s="6" t="s">
        <v>35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18.75" x14ac:dyDescent="0.2">
      <c r="A23" s="81"/>
      <c r="B23" s="6" t="s">
        <v>36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37.5" x14ac:dyDescent="0.2">
      <c r="A24" s="81"/>
      <c r="B24" s="6" t="s">
        <v>37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8.75" x14ac:dyDescent="0.2">
      <c r="A25" s="81"/>
      <c r="B25" s="6" t="s">
        <v>38</v>
      </c>
      <c r="C25" s="17"/>
      <c r="D25" s="17"/>
      <c r="E25" s="17"/>
      <c r="F25" s="17"/>
      <c r="G25" s="17"/>
      <c r="I25" s="17"/>
      <c r="J25" s="17"/>
      <c r="K25" s="17"/>
      <c r="L25" s="17"/>
      <c r="M25" s="17"/>
      <c r="N25" s="17"/>
    </row>
    <row r="26" spans="1:14" ht="192" x14ac:dyDescent="0.55000000000000004">
      <c r="A26" s="81"/>
      <c r="B26" s="6" t="s">
        <v>39</v>
      </c>
      <c r="C26" s="62" t="s">
        <v>124</v>
      </c>
      <c r="D26" s="17"/>
      <c r="E26" s="55" t="s">
        <v>156</v>
      </c>
      <c r="F26" s="63" t="s">
        <v>124</v>
      </c>
      <c r="G26" s="55"/>
      <c r="H26" s="60" t="s">
        <v>154</v>
      </c>
      <c r="I26" s="55"/>
      <c r="J26" s="55"/>
      <c r="K26" s="55" t="s">
        <v>155</v>
      </c>
      <c r="L26" s="17"/>
      <c r="M26" s="17"/>
      <c r="N26" s="17"/>
    </row>
    <row r="27" spans="1:14" ht="18.75" x14ac:dyDescent="0.2">
      <c r="A27" s="81"/>
      <c r="B27" s="6" t="s">
        <v>40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ht="18.75" x14ac:dyDescent="0.2">
      <c r="A28" s="81"/>
      <c r="B28" s="6" t="s">
        <v>41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18.75" x14ac:dyDescent="0.2">
      <c r="A29" s="82"/>
      <c r="B29" s="6" t="s">
        <v>42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8.75" x14ac:dyDescent="0.2">
      <c r="A31" s="80" t="s">
        <v>55</v>
      </c>
      <c r="B31" s="6" t="s">
        <v>45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 ht="37.5" x14ac:dyDescent="0.2">
      <c r="A32" s="81"/>
      <c r="B32" s="6" t="s">
        <v>46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8.75" x14ac:dyDescent="0.2">
      <c r="A33" s="81"/>
      <c r="B33" s="6" t="s">
        <v>47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8.75" x14ac:dyDescent="0.2">
      <c r="A34" s="81"/>
      <c r="B34" s="6" t="s">
        <v>48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8.75" x14ac:dyDescent="0.2">
      <c r="A35" s="81"/>
      <c r="B35" s="6" t="s">
        <v>49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8.75" x14ac:dyDescent="0.2">
      <c r="A36" s="81"/>
      <c r="B36" s="6" t="s">
        <v>50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ht="18.75" x14ac:dyDescent="0.2">
      <c r="A37" s="81"/>
      <c r="B37" s="6" t="s">
        <v>51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ht="18.75" x14ac:dyDescent="0.2">
      <c r="A38" s="81"/>
      <c r="B38" s="6" t="s">
        <v>52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ht="18.75" x14ac:dyDescent="0.2">
      <c r="A39" s="81"/>
      <c r="B39" s="6" t="s">
        <v>53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ht="37.5" x14ac:dyDescent="0.2">
      <c r="A40" s="82"/>
      <c r="B40" s="6" t="s">
        <v>54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ht="24" x14ac:dyDescent="0.55000000000000004">
      <c r="A42" s="80" t="s">
        <v>67</v>
      </c>
      <c r="B42" s="6" t="s">
        <v>56</v>
      </c>
      <c r="C42" s="62" t="s">
        <v>124</v>
      </c>
      <c r="D42" s="17"/>
      <c r="E42" s="58" t="s">
        <v>166</v>
      </c>
      <c r="F42" s="56" t="s">
        <v>124</v>
      </c>
      <c r="G42" s="17"/>
      <c r="H42" s="58" t="s">
        <v>151</v>
      </c>
      <c r="I42" s="17"/>
      <c r="J42" s="17"/>
      <c r="K42" s="17"/>
      <c r="L42" s="17"/>
      <c r="M42" s="17"/>
      <c r="N42" s="17"/>
    </row>
    <row r="43" spans="1:14" ht="144" x14ac:dyDescent="0.55000000000000004">
      <c r="A43" s="81"/>
      <c r="B43" s="6" t="s">
        <v>57</v>
      </c>
      <c r="C43" s="62" t="s">
        <v>124</v>
      </c>
      <c r="D43" s="17"/>
      <c r="E43" s="55" t="s">
        <v>167</v>
      </c>
      <c r="F43" s="56" t="s">
        <v>124</v>
      </c>
      <c r="G43" s="17"/>
      <c r="H43" s="55" t="s">
        <v>152</v>
      </c>
      <c r="I43" s="17"/>
      <c r="J43" s="17"/>
      <c r="K43" s="17"/>
      <c r="L43" s="17"/>
      <c r="M43" s="17"/>
      <c r="N43" s="17"/>
    </row>
    <row r="44" spans="1:14" ht="24" x14ac:dyDescent="0.55000000000000004">
      <c r="A44" s="81"/>
      <c r="B44" s="6" t="s">
        <v>58</v>
      </c>
      <c r="C44" s="17"/>
      <c r="D44" s="17"/>
      <c r="E44" s="17"/>
      <c r="F44" s="57"/>
      <c r="G44" s="17"/>
      <c r="H44" s="55"/>
      <c r="I44" s="17"/>
      <c r="J44" s="17"/>
      <c r="K44" s="17"/>
      <c r="L44" s="17"/>
      <c r="M44" s="17"/>
      <c r="N44" s="17"/>
    </row>
    <row r="45" spans="1:14" ht="24" x14ac:dyDescent="0.55000000000000004">
      <c r="A45" s="81"/>
      <c r="B45" s="6" t="s">
        <v>59</v>
      </c>
      <c r="C45" s="17"/>
      <c r="D45" s="17"/>
      <c r="E45" s="17"/>
      <c r="F45" s="57"/>
      <c r="G45" s="17"/>
      <c r="H45" s="55"/>
      <c r="I45" s="17"/>
      <c r="J45" s="17"/>
      <c r="K45" s="17"/>
      <c r="L45" s="17"/>
      <c r="M45" s="17"/>
      <c r="N45" s="17"/>
    </row>
    <row r="46" spans="1:14" ht="24" x14ac:dyDescent="0.55000000000000004">
      <c r="A46" s="81"/>
      <c r="B46" s="6" t="s">
        <v>60</v>
      </c>
      <c r="C46" s="17"/>
      <c r="D46" s="17"/>
      <c r="E46" s="17"/>
      <c r="F46" s="57"/>
      <c r="G46" s="17"/>
      <c r="H46" s="55"/>
      <c r="I46" s="17"/>
      <c r="J46" s="17"/>
      <c r="K46" s="17"/>
      <c r="L46" s="17"/>
      <c r="M46" s="17"/>
      <c r="N46" s="17"/>
    </row>
    <row r="47" spans="1:14" ht="144" x14ac:dyDescent="0.55000000000000004">
      <c r="A47" s="81"/>
      <c r="B47" s="6" t="s">
        <v>61</v>
      </c>
      <c r="C47" s="62" t="s">
        <v>124</v>
      </c>
      <c r="D47" s="17"/>
      <c r="E47" s="55" t="s">
        <v>168</v>
      </c>
      <c r="F47" s="56" t="s">
        <v>124</v>
      </c>
      <c r="G47" s="17"/>
      <c r="H47" s="55" t="s">
        <v>153</v>
      </c>
      <c r="I47" s="17"/>
      <c r="J47" s="17"/>
      <c r="K47" s="17"/>
      <c r="L47" s="17"/>
      <c r="M47" s="17"/>
      <c r="N47" s="17"/>
    </row>
    <row r="48" spans="1:14" ht="18.75" x14ac:dyDescent="0.2">
      <c r="A48" s="81"/>
      <c r="B48" s="6" t="s">
        <v>62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ht="18.75" x14ac:dyDescent="0.2">
      <c r="A49" s="81"/>
      <c r="B49" s="6" t="s">
        <v>63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 ht="18.75" x14ac:dyDescent="0.2">
      <c r="A50" s="81"/>
      <c r="B50" s="6" t="s">
        <v>64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 ht="18.75" x14ac:dyDescent="0.2">
      <c r="A51" s="81"/>
      <c r="B51" s="6" t="s">
        <v>65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 ht="18.75" x14ac:dyDescent="0.2">
      <c r="A52" s="82"/>
      <c r="B52" s="6" t="s">
        <v>66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14" ht="18.75" x14ac:dyDescent="0.2">
      <c r="A54" s="83" t="s">
        <v>81</v>
      </c>
      <c r="B54" s="6" t="s">
        <v>68</v>
      </c>
      <c r="C54" s="17"/>
      <c r="D54" s="17"/>
      <c r="E54" s="17"/>
      <c r="F54" s="17"/>
      <c r="G54" s="62" t="s">
        <v>124</v>
      </c>
      <c r="H54" s="17"/>
      <c r="I54" s="17"/>
      <c r="J54" s="17"/>
      <c r="K54" s="17"/>
      <c r="L54" s="17"/>
      <c r="M54" s="17"/>
      <c r="N54" s="17"/>
    </row>
    <row r="55" spans="1:14" ht="18.75" x14ac:dyDescent="0.2">
      <c r="A55" s="84"/>
      <c r="B55" s="6" t="s">
        <v>69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 ht="18.75" x14ac:dyDescent="0.2">
      <c r="A56" s="84"/>
      <c r="B56" s="6" t="s">
        <v>70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 ht="18.75" x14ac:dyDescent="0.2">
      <c r="A57" s="84"/>
      <c r="B57" s="6" t="s">
        <v>71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 ht="37.5" x14ac:dyDescent="0.2">
      <c r="A58" s="84"/>
      <c r="B58" s="6" t="s">
        <v>72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 ht="18.75" x14ac:dyDescent="0.2">
      <c r="A59" s="84"/>
      <c r="B59" s="6" t="s">
        <v>73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 ht="18.75" x14ac:dyDescent="0.2">
      <c r="A60" s="84"/>
      <c r="B60" s="6" t="s">
        <v>74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 ht="120" x14ac:dyDescent="0.55000000000000004">
      <c r="A61" s="84"/>
      <c r="B61" s="6" t="s">
        <v>75</v>
      </c>
      <c r="C61" s="17"/>
      <c r="D61" s="17"/>
      <c r="E61" s="17"/>
      <c r="F61" s="62" t="s">
        <v>124</v>
      </c>
      <c r="G61" s="17"/>
      <c r="H61" s="55" t="s">
        <v>150</v>
      </c>
      <c r="I61" s="17"/>
      <c r="J61" s="17"/>
      <c r="K61" s="17"/>
      <c r="L61" s="17"/>
      <c r="M61" s="17"/>
      <c r="N61" s="17"/>
    </row>
    <row r="62" spans="1:14" ht="18.75" x14ac:dyDescent="0.2">
      <c r="A62" s="84"/>
      <c r="B62" s="6" t="s">
        <v>76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 ht="18.75" x14ac:dyDescent="0.2">
      <c r="A63" s="84"/>
      <c r="B63" s="6" t="s">
        <v>77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 ht="18.75" x14ac:dyDescent="0.2">
      <c r="A64" s="84"/>
      <c r="B64" s="6" t="s">
        <v>78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 ht="18.75" x14ac:dyDescent="0.2">
      <c r="A65" s="84"/>
      <c r="B65" s="6" t="s">
        <v>79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 ht="18.75" x14ac:dyDescent="0.2">
      <c r="A66" s="85"/>
      <c r="B66" s="6" t="s">
        <v>80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</row>
    <row r="68" spans="1:14" ht="18.75" x14ac:dyDescent="0.2">
      <c r="A68" s="86" t="s">
        <v>90</v>
      </c>
      <c r="B68" s="6" t="s">
        <v>82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 ht="37.5" x14ac:dyDescent="0.2">
      <c r="A69" s="87"/>
      <c r="B69" s="6" t="s">
        <v>83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 ht="18.75" x14ac:dyDescent="0.2">
      <c r="A70" s="87"/>
      <c r="B70" s="6" t="s">
        <v>84</v>
      </c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 ht="18.75" x14ac:dyDescent="0.2">
      <c r="A71" s="87"/>
      <c r="B71" s="6" t="s">
        <v>85</v>
      </c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 ht="18.75" x14ac:dyDescent="0.2">
      <c r="A72" s="87"/>
      <c r="B72" s="6" t="s">
        <v>86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 ht="18.75" x14ac:dyDescent="0.2">
      <c r="A73" s="87"/>
      <c r="B73" s="6" t="s">
        <v>87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 ht="18.75" x14ac:dyDescent="0.2">
      <c r="A74" s="87"/>
      <c r="B74" s="6" t="s">
        <v>88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 ht="18.75" x14ac:dyDescent="0.2">
      <c r="A75" s="88"/>
      <c r="B75" s="6" t="s">
        <v>89</v>
      </c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</sheetData>
  <mergeCells count="10">
    <mergeCell ref="A16:A29"/>
    <mergeCell ref="A31:A40"/>
    <mergeCell ref="A42:A52"/>
    <mergeCell ref="A54:A66"/>
    <mergeCell ref="A68:A75"/>
    <mergeCell ref="C4:E4"/>
    <mergeCell ref="F4:H4"/>
    <mergeCell ref="I4:K4"/>
    <mergeCell ref="L4:N4"/>
    <mergeCell ref="A6:A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7" zoomScaleNormal="87" workbookViewId="0">
      <selection activeCell="E15" sqref="E15"/>
    </sheetView>
  </sheetViews>
  <sheetFormatPr defaultRowHeight="14.25" x14ac:dyDescent="0.2"/>
  <cols>
    <col min="1" max="1" width="11.375" customWidth="1"/>
    <col min="2" max="2" width="33.125" customWidth="1"/>
    <col min="3" max="3" width="32.25" customWidth="1"/>
    <col min="4" max="4" width="31.375" customWidth="1"/>
    <col min="5" max="5" width="31.5" customWidth="1"/>
  </cols>
  <sheetData>
    <row r="1" spans="1:5" ht="16.5" customHeight="1" x14ac:dyDescent="0.2">
      <c r="A1" s="4" t="s">
        <v>9</v>
      </c>
      <c r="B1" t="s">
        <v>159</v>
      </c>
    </row>
    <row r="2" spans="1:5" x14ac:dyDescent="0.2">
      <c r="A2" s="4" t="s">
        <v>10</v>
      </c>
      <c r="B2">
        <v>2562</v>
      </c>
    </row>
    <row r="3" spans="1:5" ht="28.5" customHeight="1" x14ac:dyDescent="0.2"/>
    <row r="4" spans="1:5" ht="30.95" customHeight="1" x14ac:dyDescent="0.2">
      <c r="A4" s="7"/>
      <c r="B4" s="8" t="s">
        <v>100</v>
      </c>
      <c r="C4" s="10" t="s">
        <v>103</v>
      </c>
      <c r="D4" s="11" t="s">
        <v>102</v>
      </c>
      <c r="E4" s="9" t="s">
        <v>101</v>
      </c>
    </row>
    <row r="5" spans="1:5" ht="42.75" x14ac:dyDescent="0.2">
      <c r="A5" s="12" t="s">
        <v>104</v>
      </c>
      <c r="B5" s="24" t="s">
        <v>105</v>
      </c>
      <c r="C5" s="25" t="s">
        <v>106</v>
      </c>
      <c r="D5" s="26" t="s">
        <v>107</v>
      </c>
      <c r="E5" s="27" t="s">
        <v>108</v>
      </c>
    </row>
    <row r="6" spans="1:5" x14ac:dyDescent="0.2">
      <c r="A6" s="13">
        <v>1</v>
      </c>
      <c r="B6" s="14" t="s">
        <v>187</v>
      </c>
      <c r="C6" s="14" t="s">
        <v>39</v>
      </c>
      <c r="D6" s="14"/>
      <c r="E6" s="14"/>
    </row>
    <row r="7" spans="1:5" x14ac:dyDescent="0.2">
      <c r="A7" s="13">
        <v>2</v>
      </c>
      <c r="C7" t="s">
        <v>75</v>
      </c>
      <c r="D7" s="14"/>
      <c r="E7" s="14"/>
    </row>
    <row r="8" spans="1:5" x14ac:dyDescent="0.2">
      <c r="A8" s="13">
        <v>3</v>
      </c>
      <c r="B8" s="14"/>
      <c r="C8" s="14"/>
      <c r="D8" s="14"/>
      <c r="E8" s="14"/>
    </row>
    <row r="9" spans="1:5" x14ac:dyDescent="0.2">
      <c r="A9" s="13">
        <v>4</v>
      </c>
      <c r="B9" s="14"/>
      <c r="C9" s="14"/>
      <c r="D9" s="14"/>
      <c r="E9" s="14"/>
    </row>
    <row r="10" spans="1:5" x14ac:dyDescent="0.2">
      <c r="A10" s="13">
        <v>5</v>
      </c>
      <c r="B10" s="14"/>
      <c r="C10" s="14"/>
      <c r="D10" s="14"/>
      <c r="E10" s="14"/>
    </row>
    <row r="11" spans="1:5" x14ac:dyDescent="0.2">
      <c r="A11" s="13">
        <v>6</v>
      </c>
      <c r="B11" s="14"/>
      <c r="C11" s="14"/>
      <c r="D11" s="14"/>
      <c r="E11" s="14"/>
    </row>
    <row r="12" spans="1:5" x14ac:dyDescent="0.2">
      <c r="A12" s="13">
        <v>7</v>
      </c>
      <c r="B12" s="14"/>
      <c r="C12" s="14"/>
      <c r="D12" s="14"/>
      <c r="E12" s="14"/>
    </row>
    <row r="13" spans="1:5" x14ac:dyDescent="0.2">
      <c r="A13" s="13">
        <v>8</v>
      </c>
      <c r="B13" s="14"/>
      <c r="C13" s="14"/>
      <c r="D13" s="14"/>
      <c r="E13" s="14"/>
    </row>
    <row r="14" spans="1:5" x14ac:dyDescent="0.2">
      <c r="A14" s="13">
        <v>9</v>
      </c>
      <c r="B14" s="14"/>
      <c r="C14" s="14"/>
      <c r="D14" s="14"/>
      <c r="E14" s="14"/>
    </row>
    <row r="15" spans="1:5" x14ac:dyDescent="0.2">
      <c r="A15" s="13">
        <v>10</v>
      </c>
      <c r="B15" s="14"/>
      <c r="C15" s="14"/>
      <c r="D15" s="14"/>
      <c r="E15" s="14"/>
    </row>
    <row r="16" spans="1:5" x14ac:dyDescent="0.2">
      <c r="A16" s="13">
        <v>11</v>
      </c>
      <c r="B16" s="14"/>
      <c r="C16" s="14"/>
      <c r="D16" s="14"/>
      <c r="E16" s="14"/>
    </row>
    <row r="17" spans="1:5" x14ac:dyDescent="0.2">
      <c r="A17" s="13">
        <v>12</v>
      </c>
      <c r="B17" s="14"/>
      <c r="C17" s="14"/>
      <c r="D17" s="14"/>
      <c r="E17" s="14"/>
    </row>
    <row r="18" spans="1:5" x14ac:dyDescent="0.2">
      <c r="A18" s="13" t="s">
        <v>109</v>
      </c>
      <c r="B18" s="14"/>
      <c r="C18" s="14"/>
      <c r="D18" s="14"/>
      <c r="E18" s="14"/>
    </row>
    <row r="19" spans="1:5" x14ac:dyDescent="0.2">
      <c r="A19" s="13" t="s">
        <v>109</v>
      </c>
      <c r="B19" s="14"/>
      <c r="C19" s="14"/>
      <c r="D19" s="14"/>
      <c r="E19" s="1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8"/>
  <sheetViews>
    <sheetView topLeftCell="A10" zoomScale="70" zoomScaleNormal="70" workbookViewId="0">
      <selection activeCell="B28" sqref="B28:G28"/>
    </sheetView>
  </sheetViews>
  <sheetFormatPr defaultRowHeight="14.25" x14ac:dyDescent="0.2"/>
  <cols>
    <col min="1" max="1" width="31.625" customWidth="1"/>
    <col min="2" max="2" width="8.75" customWidth="1"/>
    <col min="6" max="7" width="8.75" customWidth="1"/>
    <col min="9" max="9" width="11.625" customWidth="1"/>
    <col min="10" max="16" width="10.625" customWidth="1"/>
  </cols>
  <sheetData>
    <row r="1" spans="1:17" x14ac:dyDescent="0.2">
      <c r="A1" s="4" t="s">
        <v>9</v>
      </c>
      <c r="B1" t="s">
        <v>159</v>
      </c>
    </row>
    <row r="2" spans="1:17" x14ac:dyDescent="0.2">
      <c r="A2" s="4" t="s">
        <v>10</v>
      </c>
      <c r="B2">
        <v>2562</v>
      </c>
    </row>
    <row r="4" spans="1:17" x14ac:dyDescent="0.2">
      <c r="A4" s="34" t="s">
        <v>11</v>
      </c>
      <c r="B4" s="90" t="s">
        <v>20</v>
      </c>
      <c r="C4" s="90"/>
      <c r="D4" s="90"/>
      <c r="E4" s="90"/>
      <c r="F4" s="90"/>
      <c r="G4" s="90"/>
    </row>
    <row r="5" spans="1:17" x14ac:dyDescent="0.2">
      <c r="A5" s="34" t="s">
        <v>12</v>
      </c>
      <c r="B5" s="93" t="s">
        <v>175</v>
      </c>
      <c r="C5" s="94"/>
      <c r="D5" s="94"/>
      <c r="E5" s="94"/>
      <c r="F5" s="94"/>
      <c r="G5" s="95"/>
    </row>
    <row r="6" spans="1:17" x14ac:dyDescent="0.2">
      <c r="A6" s="34" t="s">
        <v>112</v>
      </c>
      <c r="B6" s="91" t="s">
        <v>169</v>
      </c>
      <c r="C6" s="90"/>
      <c r="D6" s="90"/>
      <c r="E6" s="90"/>
      <c r="F6" s="90"/>
      <c r="G6" s="90"/>
    </row>
    <row r="7" spans="1:17" x14ac:dyDescent="0.2">
      <c r="A7" s="35" t="s">
        <v>110</v>
      </c>
      <c r="B7" s="92" t="s">
        <v>111</v>
      </c>
      <c r="C7" s="92"/>
      <c r="D7" s="92"/>
      <c r="E7" s="92"/>
      <c r="F7" s="92"/>
      <c r="G7" s="92"/>
    </row>
    <row r="8" spans="1:17" ht="80.25" customHeight="1" x14ac:dyDescent="0.2">
      <c r="A8" s="36" t="s">
        <v>113</v>
      </c>
      <c r="B8" s="89" t="s">
        <v>170</v>
      </c>
      <c r="C8" s="89"/>
      <c r="D8" s="89"/>
      <c r="E8" s="89"/>
      <c r="F8" s="89"/>
      <c r="G8" s="89"/>
      <c r="I8" s="23"/>
      <c r="J8" s="23"/>
      <c r="K8" s="23"/>
      <c r="L8" s="23"/>
      <c r="M8" s="23"/>
      <c r="N8" s="23"/>
      <c r="O8" s="23"/>
      <c r="P8" s="23"/>
    </row>
    <row r="9" spans="1:17" ht="62.25" customHeight="1" x14ac:dyDescent="0.2">
      <c r="A9" s="37" t="s">
        <v>114</v>
      </c>
      <c r="B9" s="89" t="s">
        <v>171</v>
      </c>
      <c r="C9" s="89"/>
      <c r="D9" s="89"/>
      <c r="E9" s="89"/>
      <c r="F9" s="89"/>
      <c r="G9" s="89"/>
    </row>
    <row r="10" spans="1:17" ht="65.099999999999994" customHeight="1" x14ac:dyDescent="0.2">
      <c r="A10" s="37" t="s">
        <v>115</v>
      </c>
      <c r="B10" s="89" t="s">
        <v>172</v>
      </c>
      <c r="C10" s="89"/>
      <c r="D10" s="89"/>
      <c r="E10" s="89"/>
      <c r="F10" s="89"/>
      <c r="G10" s="89"/>
    </row>
    <row r="12" spans="1:17" ht="57" x14ac:dyDescent="0.2">
      <c r="J12" s="28" t="s">
        <v>144</v>
      </c>
      <c r="K12" s="28" t="s">
        <v>145</v>
      </c>
      <c r="L12" s="28" t="s">
        <v>146</v>
      </c>
      <c r="M12" s="28" t="s">
        <v>147</v>
      </c>
      <c r="N12" s="28" t="s">
        <v>125</v>
      </c>
      <c r="O12" s="28" t="s">
        <v>148</v>
      </c>
      <c r="P12" s="54" t="s">
        <v>149</v>
      </c>
    </row>
    <row r="13" spans="1:17" x14ac:dyDescent="0.2">
      <c r="I13" s="14" t="s">
        <v>116</v>
      </c>
      <c r="J13" s="14">
        <v>20</v>
      </c>
      <c r="K13" s="14">
        <v>15</v>
      </c>
      <c r="L13" s="14">
        <v>10</v>
      </c>
      <c r="M13" s="14">
        <v>15</v>
      </c>
      <c r="N13" s="14">
        <v>15</v>
      </c>
      <c r="O13" s="14">
        <v>10</v>
      </c>
      <c r="P13" s="29">
        <f>SUM(J13:O13)</f>
        <v>85</v>
      </c>
      <c r="Q13" s="38" t="s">
        <v>124</v>
      </c>
    </row>
    <row r="14" spans="1:17" x14ac:dyDescent="0.2">
      <c r="I14" s="14" t="s">
        <v>117</v>
      </c>
      <c r="J14" s="14">
        <v>10</v>
      </c>
      <c r="K14" s="14">
        <v>10</v>
      </c>
      <c r="L14" s="14">
        <v>10</v>
      </c>
      <c r="M14" s="14">
        <v>10</v>
      </c>
      <c r="N14" s="14">
        <v>10</v>
      </c>
      <c r="O14" s="14">
        <v>10</v>
      </c>
      <c r="P14" s="110">
        <f t="shared" ref="P14:P20" si="0">SUM(J14:O14)</f>
        <v>60</v>
      </c>
    </row>
    <row r="15" spans="1:17" x14ac:dyDescent="0.2">
      <c r="I15" s="14" t="s">
        <v>118</v>
      </c>
      <c r="J15" s="14">
        <v>5</v>
      </c>
      <c r="K15" s="14">
        <v>10</v>
      </c>
      <c r="L15" s="14">
        <v>5</v>
      </c>
      <c r="M15" s="14">
        <v>10</v>
      </c>
      <c r="N15" s="14">
        <v>10</v>
      </c>
      <c r="O15" s="14">
        <v>0</v>
      </c>
      <c r="P15" s="110">
        <f t="shared" si="0"/>
        <v>40</v>
      </c>
    </row>
    <row r="16" spans="1:17" ht="12.95" customHeight="1" x14ac:dyDescent="0.2">
      <c r="I16" s="14" t="s">
        <v>119</v>
      </c>
      <c r="J16" s="14">
        <v>25</v>
      </c>
      <c r="K16" s="14">
        <v>15</v>
      </c>
      <c r="L16" s="14">
        <v>15</v>
      </c>
      <c r="M16" s="14">
        <v>15</v>
      </c>
      <c r="N16" s="14">
        <v>10</v>
      </c>
      <c r="O16" s="14">
        <v>5</v>
      </c>
      <c r="P16" s="29">
        <f t="shared" si="0"/>
        <v>85</v>
      </c>
      <c r="Q16" s="38" t="s">
        <v>124</v>
      </c>
    </row>
    <row r="17" spans="1:17" ht="14.45" customHeight="1" x14ac:dyDescent="0.2">
      <c r="I17" s="14" t="s">
        <v>120</v>
      </c>
      <c r="J17" s="14">
        <v>5</v>
      </c>
      <c r="K17" s="14">
        <v>5</v>
      </c>
      <c r="L17" s="14">
        <v>5</v>
      </c>
      <c r="M17" s="14">
        <v>10</v>
      </c>
      <c r="N17" s="14">
        <v>5</v>
      </c>
      <c r="O17" s="14">
        <v>0</v>
      </c>
      <c r="P17" s="14">
        <f t="shared" si="0"/>
        <v>30</v>
      </c>
    </row>
    <row r="18" spans="1:17" ht="14.45" customHeight="1" x14ac:dyDescent="0.2">
      <c r="I18" s="14" t="s">
        <v>121</v>
      </c>
      <c r="J18" s="14">
        <v>10</v>
      </c>
      <c r="K18" s="14">
        <v>10</v>
      </c>
      <c r="L18" s="14">
        <v>5</v>
      </c>
      <c r="M18" s="14">
        <v>10</v>
      </c>
      <c r="N18" s="14">
        <v>5</v>
      </c>
      <c r="O18" s="14">
        <v>0</v>
      </c>
      <c r="P18" s="14">
        <f t="shared" si="0"/>
        <v>40</v>
      </c>
    </row>
    <row r="19" spans="1:17" x14ac:dyDescent="0.2">
      <c r="I19" s="14" t="s">
        <v>122</v>
      </c>
      <c r="J19" s="14">
        <v>15</v>
      </c>
      <c r="K19" s="14">
        <v>15</v>
      </c>
      <c r="L19" s="14">
        <v>15</v>
      </c>
      <c r="M19" s="14">
        <v>15</v>
      </c>
      <c r="N19" s="14">
        <v>5</v>
      </c>
      <c r="O19" s="14">
        <v>10</v>
      </c>
      <c r="P19" s="110">
        <f t="shared" si="0"/>
        <v>75</v>
      </c>
      <c r="Q19" s="38"/>
    </row>
    <row r="20" spans="1:17" x14ac:dyDescent="0.2">
      <c r="I20" s="14" t="s">
        <v>123</v>
      </c>
      <c r="J20" s="14">
        <v>20</v>
      </c>
      <c r="K20" s="14">
        <v>15</v>
      </c>
      <c r="L20" s="14">
        <v>10</v>
      </c>
      <c r="M20" s="14">
        <v>20</v>
      </c>
      <c r="N20" s="14">
        <v>10</v>
      </c>
      <c r="O20" s="14">
        <v>5</v>
      </c>
      <c r="P20" s="29">
        <f t="shared" si="0"/>
        <v>80</v>
      </c>
      <c r="Q20" s="38" t="s">
        <v>124</v>
      </c>
    </row>
    <row r="22" spans="1:17" x14ac:dyDescent="0.2">
      <c r="A22" s="30" t="s">
        <v>11</v>
      </c>
      <c r="B22" s="96" t="s">
        <v>20</v>
      </c>
      <c r="C22" s="96"/>
      <c r="D22" s="96"/>
      <c r="E22" s="96"/>
      <c r="F22" s="96"/>
      <c r="G22" s="96"/>
    </row>
    <row r="23" spans="1:17" x14ac:dyDescent="0.2">
      <c r="A23" s="30" t="s">
        <v>12</v>
      </c>
      <c r="B23" s="98" t="str">
        <f>B5</f>
        <v xml:space="preserve">จากการเปลี่ยนแปลงสภาพภูมิอากาศ และปริมาณน้ำท่าที่เปลี่ยนไป เช่น ภัยแล้ง ไฟ่ป่าและน้ำท่วมเฉียบพลันซึ่งส่งผลต่อคุณภาพเสื่อมโทรมมีการปนเปื้อนมาขึ้นเกิดความเสียหายต่อระบบสาธารณูปโภค ส่งผลต่อการลดลงของน้ำต้นทุน และระบบการขนส่งทางบกหยุดชะงัก </v>
      </c>
      <c r="C23" s="99"/>
      <c r="D23" s="99"/>
      <c r="E23" s="99"/>
      <c r="F23" s="99"/>
      <c r="G23" s="100"/>
    </row>
    <row r="24" spans="1:17" x14ac:dyDescent="0.2">
      <c r="A24" s="30" t="s">
        <v>112</v>
      </c>
      <c r="B24" s="111" t="s">
        <v>173</v>
      </c>
      <c r="C24" s="96"/>
      <c r="D24" s="96"/>
      <c r="E24" s="96"/>
      <c r="F24" s="96"/>
      <c r="G24" s="96"/>
    </row>
    <row r="25" spans="1:17" x14ac:dyDescent="0.2">
      <c r="A25" s="31" t="s">
        <v>110</v>
      </c>
      <c r="B25" s="97" t="s">
        <v>111</v>
      </c>
      <c r="C25" s="97"/>
      <c r="D25" s="97"/>
      <c r="E25" s="97"/>
      <c r="F25" s="97"/>
      <c r="G25" s="97"/>
    </row>
    <row r="26" spans="1:17" ht="59.1" customHeight="1" x14ac:dyDescent="0.2">
      <c r="A26" s="32" t="s">
        <v>113</v>
      </c>
      <c r="B26" s="89" t="s">
        <v>174</v>
      </c>
      <c r="C26" s="89"/>
      <c r="D26" s="89"/>
      <c r="E26" s="89"/>
      <c r="F26" s="89"/>
      <c r="G26" s="89"/>
    </row>
    <row r="27" spans="1:17" ht="68.099999999999994" customHeight="1" x14ac:dyDescent="0.2">
      <c r="A27" s="33" t="s">
        <v>114</v>
      </c>
      <c r="B27" s="89"/>
      <c r="C27" s="89"/>
      <c r="D27" s="89"/>
      <c r="E27" s="89"/>
      <c r="F27" s="89"/>
      <c r="G27" s="89"/>
    </row>
    <row r="28" spans="1:17" ht="64.5" customHeight="1" x14ac:dyDescent="0.2">
      <c r="A28" s="33" t="s">
        <v>115</v>
      </c>
      <c r="B28" s="89" t="s">
        <v>172</v>
      </c>
      <c r="C28" s="89"/>
      <c r="D28" s="89"/>
      <c r="E28" s="89"/>
      <c r="F28" s="89"/>
      <c r="G28" s="89"/>
    </row>
  </sheetData>
  <mergeCells count="14">
    <mergeCell ref="B28:G28"/>
    <mergeCell ref="B22:G22"/>
    <mergeCell ref="B24:G24"/>
    <mergeCell ref="B25:G25"/>
    <mergeCell ref="B26:G26"/>
    <mergeCell ref="B27:G27"/>
    <mergeCell ref="B23:G23"/>
    <mergeCell ref="B10:G10"/>
    <mergeCell ref="B4:G4"/>
    <mergeCell ref="B6:G6"/>
    <mergeCell ref="B7:G7"/>
    <mergeCell ref="B8:G8"/>
    <mergeCell ref="B9:G9"/>
    <mergeCell ref="B5:G5"/>
  </mergeCells>
  <phoneticPr fontId="10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8"/>
  <sheetViews>
    <sheetView zoomScale="70" zoomScaleNormal="70" workbookViewId="0">
      <selection activeCell="J11" sqref="J11"/>
    </sheetView>
  </sheetViews>
  <sheetFormatPr defaultRowHeight="14.25" x14ac:dyDescent="0.2"/>
  <cols>
    <col min="1" max="1" width="29.125" customWidth="1"/>
    <col min="2" max="7" width="8.625" customWidth="1"/>
    <col min="8" max="8" width="42.75" customWidth="1"/>
    <col min="9" max="9" width="26.125" customWidth="1"/>
    <col min="10" max="10" width="25.625" customWidth="1"/>
    <col min="11" max="11" width="25.375" customWidth="1"/>
  </cols>
  <sheetData>
    <row r="1" spans="1:11" x14ac:dyDescent="0.2">
      <c r="A1" s="4" t="s">
        <v>9</v>
      </c>
    </row>
    <row r="2" spans="1:11" x14ac:dyDescent="0.2">
      <c r="A2" s="4" t="s">
        <v>10</v>
      </c>
    </row>
    <row r="4" spans="1:11" x14ac:dyDescent="0.2">
      <c r="A4" s="30" t="s">
        <v>11</v>
      </c>
      <c r="B4" s="96" t="s">
        <v>20</v>
      </c>
      <c r="C4" s="96"/>
      <c r="D4" s="96"/>
      <c r="E4" s="96"/>
      <c r="F4" s="96"/>
      <c r="G4" s="96"/>
    </row>
    <row r="5" spans="1:11" x14ac:dyDescent="0.2">
      <c r="A5" s="30" t="s">
        <v>12</v>
      </c>
      <c r="B5" s="98" t="s">
        <v>175</v>
      </c>
      <c r="C5" s="99"/>
      <c r="D5" s="99"/>
      <c r="E5" s="99"/>
      <c r="F5" s="99"/>
      <c r="G5" s="100"/>
    </row>
    <row r="6" spans="1:11" ht="17.45" customHeight="1" x14ac:dyDescent="0.2">
      <c r="A6" s="30" t="s">
        <v>112</v>
      </c>
      <c r="B6" s="112" t="s">
        <v>176</v>
      </c>
      <c r="C6" s="101"/>
      <c r="D6" s="101"/>
      <c r="E6" s="101"/>
      <c r="F6" s="101"/>
      <c r="G6" s="101"/>
    </row>
    <row r="7" spans="1:11" ht="16.5" customHeight="1" x14ac:dyDescent="0.2">
      <c r="A7" s="31" t="s">
        <v>110</v>
      </c>
      <c r="B7" s="97" t="s">
        <v>111</v>
      </c>
      <c r="C7" s="97"/>
      <c r="D7" s="97"/>
      <c r="E7" s="97"/>
      <c r="F7" s="97"/>
      <c r="G7" s="97"/>
      <c r="H7" s="46" t="s">
        <v>126</v>
      </c>
      <c r="I7" s="46" t="s">
        <v>129</v>
      </c>
      <c r="J7" s="46" t="s">
        <v>130</v>
      </c>
      <c r="K7" s="46" t="s">
        <v>131</v>
      </c>
    </row>
    <row r="8" spans="1:11" ht="87.75" customHeight="1" x14ac:dyDescent="0.2">
      <c r="A8" s="32" t="s">
        <v>113</v>
      </c>
      <c r="B8" s="102" t="s">
        <v>178</v>
      </c>
      <c r="C8" s="102"/>
      <c r="D8" s="102"/>
      <c r="E8" s="102"/>
      <c r="F8" s="102"/>
      <c r="G8" s="102"/>
      <c r="H8" s="52" t="s">
        <v>179</v>
      </c>
      <c r="I8" s="52" t="s">
        <v>181</v>
      </c>
      <c r="J8" s="52" t="s">
        <v>180</v>
      </c>
      <c r="K8" s="52" t="s">
        <v>184</v>
      </c>
    </row>
    <row r="9" spans="1:11" ht="62.1" customHeight="1" x14ac:dyDescent="0.2">
      <c r="A9" s="33" t="s">
        <v>114</v>
      </c>
      <c r="B9" s="102"/>
      <c r="C9" s="102"/>
      <c r="D9" s="102"/>
      <c r="E9" s="102"/>
      <c r="F9" s="102"/>
      <c r="G9" s="102"/>
      <c r="H9" s="14"/>
      <c r="I9" s="14"/>
      <c r="J9" s="14"/>
      <c r="K9" s="14"/>
    </row>
    <row r="10" spans="1:11" ht="63.6" customHeight="1" x14ac:dyDescent="0.2">
      <c r="A10" s="33" t="s">
        <v>115</v>
      </c>
      <c r="B10" s="102" t="s">
        <v>172</v>
      </c>
      <c r="C10" s="102"/>
      <c r="D10" s="102"/>
      <c r="E10" s="102"/>
      <c r="F10" s="102"/>
      <c r="G10" s="102"/>
      <c r="H10" s="53" t="s">
        <v>177</v>
      </c>
      <c r="I10" s="53" t="s">
        <v>183</v>
      </c>
      <c r="J10" s="53" t="s">
        <v>182</v>
      </c>
      <c r="K10" s="53" t="s">
        <v>185</v>
      </c>
    </row>
    <row r="11" spans="1:11" ht="74.099999999999994" customHeight="1" x14ac:dyDescent="0.2">
      <c r="H11" s="45" t="s">
        <v>139</v>
      </c>
      <c r="I11" s="14"/>
      <c r="J11" s="14"/>
      <c r="K11" s="14"/>
    </row>
    <row r="13" spans="1:11" ht="17.100000000000001" customHeight="1" x14ac:dyDescent="0.2"/>
    <row r="17" spans="1:8" x14ac:dyDescent="0.2">
      <c r="H17" s="41" t="s">
        <v>128</v>
      </c>
    </row>
    <row r="18" spans="1:8" ht="85.5" x14ac:dyDescent="0.2">
      <c r="A18" s="39" t="s">
        <v>127</v>
      </c>
      <c r="B18" s="103" t="str">
        <f>B6</f>
        <v>1. ลดความเสียหายจากภัยพิบัติที่เกี่ยวกับน้ำ (น้ำท่วม, น้ำแล้ง, คุณภาพน้ำ) 
2. สร้างความมั่นคงด้านน้ำ (เพิ่มปริมาณน้ำต้นทุนและแหล่งกักเก็บน้ำ) เพิ่มขึ้น 
3. แหล่งน้ำได้รับการอนุรักษ์และฟื้นฟูและเพิ่มประสิทธิภาพการใช้น้ำทุกภาคส่วน 
4. จัดทำแผนแม่บทโครงสร้างพื้นฐานด้านการบริหารจัดการน้ำเพื่ออุปโภค/บริโภคอย่างเป็นระบบ</v>
      </c>
      <c r="C18" s="103"/>
      <c r="D18" s="103"/>
      <c r="E18" s="103"/>
      <c r="F18" s="103"/>
      <c r="G18" s="103"/>
      <c r="H18" s="40" t="s">
        <v>186</v>
      </c>
    </row>
  </sheetData>
  <mergeCells count="8">
    <mergeCell ref="B6:G6"/>
    <mergeCell ref="B5:G5"/>
    <mergeCell ref="B4:G4"/>
    <mergeCell ref="B10:G10"/>
    <mergeCell ref="B18:G18"/>
    <mergeCell ref="B9:G9"/>
    <mergeCell ref="B8:G8"/>
    <mergeCell ref="B7:G7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8"/>
  <sheetViews>
    <sheetView topLeftCell="A19" zoomScale="70" zoomScaleNormal="70" workbookViewId="0">
      <selection activeCell="H18" sqref="H18"/>
    </sheetView>
  </sheetViews>
  <sheetFormatPr defaultRowHeight="14.25" x14ac:dyDescent="0.2"/>
  <cols>
    <col min="1" max="1" width="29.75" customWidth="1"/>
    <col min="2" max="2" width="29.375" customWidth="1"/>
    <col min="3" max="12" width="15.625" customWidth="1"/>
  </cols>
  <sheetData>
    <row r="1" spans="1:12" x14ac:dyDescent="0.2">
      <c r="A1" s="4" t="s">
        <v>9</v>
      </c>
      <c r="B1" t="s">
        <v>159</v>
      </c>
    </row>
    <row r="2" spans="1:12" x14ac:dyDescent="0.2">
      <c r="A2" s="4" t="s">
        <v>10</v>
      </c>
      <c r="B2">
        <v>2562</v>
      </c>
    </row>
    <row r="3" spans="1:12" ht="18" x14ac:dyDescent="0.25">
      <c r="A3" s="49" t="s">
        <v>143</v>
      </c>
    </row>
    <row r="8" spans="1:12" ht="18" x14ac:dyDescent="0.2">
      <c r="A8" s="47" t="s">
        <v>132</v>
      </c>
      <c r="B8" s="42"/>
      <c r="C8" s="15"/>
      <c r="D8" s="15"/>
      <c r="E8" s="15"/>
      <c r="F8" s="15"/>
      <c r="G8" s="15"/>
      <c r="H8" s="15"/>
    </row>
    <row r="9" spans="1:12" ht="28.5" x14ac:dyDescent="0.2">
      <c r="A9" s="51" t="s">
        <v>111</v>
      </c>
      <c r="B9" s="48"/>
      <c r="C9" s="50" t="s">
        <v>133</v>
      </c>
      <c r="D9" s="50" t="s">
        <v>134</v>
      </c>
      <c r="E9" s="50" t="s">
        <v>135</v>
      </c>
      <c r="F9" s="50" t="s">
        <v>136</v>
      </c>
      <c r="G9" s="50" t="s">
        <v>137</v>
      </c>
      <c r="H9" s="50" t="s">
        <v>138</v>
      </c>
      <c r="I9" s="50" t="s">
        <v>140</v>
      </c>
      <c r="J9" s="50" t="s">
        <v>141</v>
      </c>
      <c r="K9" s="50" t="s">
        <v>142</v>
      </c>
      <c r="L9" s="50" t="s">
        <v>112</v>
      </c>
    </row>
    <row r="10" spans="1:12" ht="39.950000000000003" customHeight="1" x14ac:dyDescent="0.5">
      <c r="A10" s="104" t="s">
        <v>116</v>
      </c>
      <c r="B10" s="43" t="s">
        <v>188</v>
      </c>
      <c r="C10" s="44" t="s">
        <v>197</v>
      </c>
      <c r="D10" s="113" t="s">
        <v>203</v>
      </c>
      <c r="E10" s="44" t="s">
        <v>204</v>
      </c>
      <c r="F10" s="44" t="s">
        <v>200</v>
      </c>
      <c r="G10" s="44" t="s">
        <v>205</v>
      </c>
      <c r="H10" s="44"/>
      <c r="I10" s="14" t="s">
        <v>208</v>
      </c>
      <c r="J10" s="14" t="s">
        <v>206</v>
      </c>
      <c r="K10" s="14" t="s">
        <v>213</v>
      </c>
      <c r="L10" s="14" t="s">
        <v>207</v>
      </c>
    </row>
    <row r="11" spans="1:12" ht="39.950000000000003" customHeight="1" x14ac:dyDescent="0.2">
      <c r="A11" s="105"/>
      <c r="B11" s="43" t="s">
        <v>191</v>
      </c>
      <c r="C11" s="44"/>
      <c r="D11" s="44"/>
      <c r="E11" s="44"/>
      <c r="F11" s="44"/>
      <c r="G11" s="44"/>
      <c r="H11" s="44"/>
      <c r="I11" s="14"/>
      <c r="J11" s="14"/>
      <c r="K11" s="14"/>
      <c r="L11" s="14"/>
    </row>
    <row r="12" spans="1:12" ht="57.75" customHeight="1" x14ac:dyDescent="0.2">
      <c r="A12" s="106"/>
      <c r="B12" s="43" t="s">
        <v>194</v>
      </c>
      <c r="C12" s="44"/>
      <c r="D12" s="44"/>
      <c r="E12" s="44"/>
      <c r="F12" s="44"/>
      <c r="G12" s="44"/>
      <c r="H12" s="44"/>
      <c r="I12" s="14"/>
      <c r="J12" s="14"/>
      <c r="K12" s="14"/>
      <c r="L12" s="14"/>
    </row>
    <row r="13" spans="1:12" ht="39.950000000000003" customHeight="1" x14ac:dyDescent="0.2">
      <c r="A13" s="107" t="s">
        <v>119</v>
      </c>
      <c r="B13" s="43" t="s">
        <v>189</v>
      </c>
      <c r="C13" s="14" t="s">
        <v>198</v>
      </c>
      <c r="D13" s="114" t="s">
        <v>209</v>
      </c>
      <c r="E13" s="14" t="s">
        <v>210</v>
      </c>
      <c r="F13" s="114" t="s">
        <v>201</v>
      </c>
      <c r="G13" s="14" t="s">
        <v>211</v>
      </c>
      <c r="H13" s="14"/>
      <c r="I13" s="14" t="s">
        <v>209</v>
      </c>
      <c r="J13" s="14" t="s">
        <v>212</v>
      </c>
      <c r="K13" s="14" t="s">
        <v>213</v>
      </c>
      <c r="L13" s="14" t="s">
        <v>207</v>
      </c>
    </row>
    <row r="14" spans="1:12" ht="39.950000000000003" customHeight="1" x14ac:dyDescent="0.2">
      <c r="A14" s="108"/>
      <c r="B14" s="43" t="s">
        <v>192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2" ht="39.950000000000003" customHeight="1" x14ac:dyDescent="0.2">
      <c r="A15" s="109"/>
      <c r="B15" s="43" t="s">
        <v>195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 ht="39.950000000000003" customHeight="1" x14ac:dyDescent="0.2">
      <c r="A16" s="107" t="s">
        <v>123</v>
      </c>
      <c r="B16" s="43" t="s">
        <v>190</v>
      </c>
      <c r="C16" s="14" t="s">
        <v>199</v>
      </c>
      <c r="D16" s="14" t="s">
        <v>214</v>
      </c>
      <c r="E16" s="14" t="s">
        <v>215</v>
      </c>
      <c r="F16" s="114" t="s">
        <v>202</v>
      </c>
      <c r="G16" s="14" t="s">
        <v>205</v>
      </c>
      <c r="H16" s="14"/>
      <c r="I16" s="14" t="s">
        <v>214</v>
      </c>
      <c r="J16" s="14" t="s">
        <v>216</v>
      </c>
      <c r="K16" s="14" t="s">
        <v>218</v>
      </c>
      <c r="L16" s="14" t="s">
        <v>217</v>
      </c>
    </row>
    <row r="17" spans="1:12" ht="39.950000000000003" customHeight="1" x14ac:dyDescent="0.2">
      <c r="A17" s="108"/>
      <c r="B17" s="43" t="s">
        <v>193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ht="144" customHeight="1" x14ac:dyDescent="0.2">
      <c r="A18" s="109"/>
      <c r="B18" s="43" t="s">
        <v>196</v>
      </c>
      <c r="C18" s="14"/>
      <c r="D18" s="14"/>
      <c r="E18" s="14"/>
      <c r="G18" s="14"/>
      <c r="H18" s="14"/>
      <c r="I18" s="14"/>
      <c r="J18" s="14"/>
      <c r="K18" s="14"/>
      <c r="L18" s="14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chophaka Wongsombut</cp:lastModifiedBy>
  <dcterms:created xsi:type="dcterms:W3CDTF">2023-03-23T08:42:29Z</dcterms:created>
  <dcterms:modified xsi:type="dcterms:W3CDTF">2024-01-02T08:07:21Z</dcterms:modified>
</cp:coreProperties>
</file>